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4795" windowHeight="10995"/>
  </bookViews>
  <sheets>
    <sheet name="Раскрытие информации (2)" sheetId="1" r:id="rId1"/>
  </sheets>
  <externalReferences>
    <externalReference r:id="rId2"/>
  </externalReferences>
  <definedNames>
    <definedName name="_xlnm.Print_Area" localSheetId="0">'Раскрытие информации (2)'!$A$1:$S$44</definedName>
  </definedNames>
  <calcPr calcId="144525"/>
</workbook>
</file>

<file path=xl/calcChain.xml><?xml version="1.0" encoding="utf-8"?>
<calcChain xmlns="http://schemas.openxmlformats.org/spreadsheetml/2006/main">
  <c r="C38" i="1" l="1"/>
  <c r="C36" i="1"/>
  <c r="B36" i="1"/>
  <c r="B34" i="1"/>
  <c r="C29" i="1"/>
  <c r="B29" i="1"/>
  <c r="C28" i="1"/>
  <c r="C26" i="1"/>
  <c r="C24" i="1"/>
  <c r="C21" i="1"/>
  <c r="C18" i="1"/>
  <c r="C15" i="1"/>
  <c r="C10" i="1"/>
  <c r="C8" i="1"/>
  <c r="O43" i="1"/>
  <c r="N43" i="1"/>
  <c r="M43" i="1"/>
  <c r="C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S43" i="1"/>
  <c r="R43" i="1"/>
  <c r="Q43" i="1"/>
  <c r="P43" i="1"/>
  <c r="L43" i="1"/>
  <c r="K43" i="1"/>
  <c r="J43" i="1"/>
  <c r="I43" i="1"/>
  <c r="H43" i="1"/>
  <c r="G43" i="1"/>
  <c r="C9" i="1" l="1"/>
  <c r="C13" i="1"/>
  <c r="C16" i="1"/>
  <c r="C19" i="1"/>
  <c r="C23" i="1"/>
  <c r="C25" i="1"/>
  <c r="C27" i="1"/>
  <c r="C31" i="1"/>
  <c r="C37" i="1"/>
  <c r="C39" i="1"/>
  <c r="E43" i="1"/>
  <c r="C12" i="1"/>
  <c r="D43" i="1"/>
  <c r="F43" i="1"/>
  <c r="C17" i="1"/>
  <c r="C33" i="1"/>
  <c r="C35" i="1"/>
  <c r="C6" i="1"/>
  <c r="C11" i="1"/>
  <c r="C14" i="1"/>
  <c r="C20" i="1"/>
  <c r="C22" i="1"/>
  <c r="C30" i="1"/>
  <c r="C32" i="1"/>
  <c r="C34" i="1"/>
  <c r="C40" i="1"/>
  <c r="C41" i="1"/>
  <c r="C42" i="1"/>
  <c r="C43" i="1" l="1"/>
</calcChain>
</file>

<file path=xl/comments1.xml><?xml version="1.0" encoding="utf-8"?>
<comments xmlns="http://schemas.openxmlformats.org/spreadsheetml/2006/main">
  <authors>
    <author>Владимирова</author>
  </authors>
  <commentList>
    <comment ref="C12" authorId="0">
      <text>
        <r>
          <rPr>
            <b/>
            <sz val="8"/>
            <color indexed="81"/>
            <rFont val="Tahoma"/>
            <family val="2"/>
            <charset val="204"/>
          </rPr>
          <t>Владимирова:</t>
        </r>
        <r>
          <rPr>
            <sz val="8"/>
            <color indexed="81"/>
            <rFont val="Tahoma"/>
            <family val="2"/>
            <charset val="204"/>
          </rPr>
          <t xml:space="preserve">
показываем только объем по потребителям подключ к сетям УЭМЗ</t>
        </r>
      </text>
    </comment>
    <comment ref="H12" authorId="0">
      <text>
        <r>
          <rPr>
            <b/>
            <sz val="8"/>
            <color indexed="81"/>
            <rFont val="Tahoma"/>
            <family val="2"/>
            <charset val="204"/>
          </rPr>
          <t>Владимирова:</t>
        </r>
        <r>
          <rPr>
            <sz val="8"/>
            <color indexed="81"/>
            <rFont val="Tahoma"/>
            <family val="2"/>
            <charset val="204"/>
          </rPr>
          <t xml:space="preserve">
ранее бало СП УЭМЗ, т.к. ушли на ОПТ этот объем не показываем</t>
        </r>
      </text>
    </comment>
  </commentList>
</comments>
</file>

<file path=xl/sharedStrings.xml><?xml version="1.0" encoding="utf-8"?>
<sst xmlns="http://schemas.openxmlformats.org/spreadsheetml/2006/main" count="60" uniqueCount="47">
  <si>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</si>
  <si>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</si>
  <si>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</si>
  <si>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</si>
  <si>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</si>
  <si>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</si>
  <si>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</si>
  <si>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</si>
  <si>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</si>
  <si>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</si>
  <si>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</si>
  <si>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</si>
  <si>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ОАО "Уралхиммаш"</t>
  </si>
  <si>
    <t>ГУП СО "Облкоммунэнерго"</t>
  </si>
  <si>
    <t>ОАО "РЖД"</t>
  </si>
  <si>
    <t>ООО "Ветта-Инвест"</t>
  </si>
  <si>
    <t>ФГУП "Уральский электромеханический завод"</t>
  </si>
  <si>
    <t>ОАО "Завод БМО"</t>
  </si>
  <si>
    <t>ОАО «УПП «Вектор»</t>
  </si>
  <si>
    <t>ОАО "ВНИИМТ"</t>
  </si>
  <si>
    <t>ОАО «Екатеринбурггаз»</t>
  </si>
  <si>
    <t>ООО «Юг-Энергосервис»</t>
  </si>
  <si>
    <t>ОАО "Аэропорт "Кольцово"</t>
  </si>
  <si>
    <t>ФГАОУ ВПО УрФУ имени первого Президента России Б.Н. Ельцина</t>
  </si>
  <si>
    <t>ЗАО«ЭлектроСетеваяКомпания»</t>
  </si>
  <si>
    <t>ЗАО "Машиностроительный завод имени В.В. Воровского"</t>
  </si>
  <si>
    <t>ООО "ТЭЦ"</t>
  </si>
  <si>
    <t>ООО "Первая Сетевая компания"</t>
  </si>
  <si>
    <t>ЗАО "УТЗ"</t>
  </si>
  <si>
    <t>ООО "Объединенная электросетевая компания"</t>
  </si>
  <si>
    <t>ОАО "НИЗМК"</t>
  </si>
  <si>
    <t>ОАО "Свердловский комбинат хлебопродуктов"</t>
  </si>
  <si>
    <t>ОАО Желдорреммаш</t>
  </si>
  <si>
    <t>ОАО "5 ЦАРЗ"</t>
  </si>
  <si>
    <t>ООО "Логистический центр"</t>
  </si>
  <si>
    <t>ООО "УК Новая территория""</t>
  </si>
  <si>
    <t>ОАО "Уральский завод гражданской авиации</t>
  </si>
  <si>
    <t>ООО "Объединенные Пивоварни Хейнекен" Филиал «Патра»</t>
  </si>
  <si>
    <t>ЗАО "Урал сеть инвест"</t>
  </si>
  <si>
    <t>ОАО "Оборонэнерго"</t>
  </si>
  <si>
    <t>ОАО "Режевская электросетевая компания"</t>
  </si>
  <si>
    <t>ООО "Энергошаля"</t>
  </si>
  <si>
    <t>ООО "Сетевая компания Завода радиоаппаратуры"</t>
  </si>
  <si>
    <t>ОАО "Птицефабрика "Свердловская"</t>
  </si>
  <si>
    <t>Полезный отпуск электроэнергии потребителям гарантирующего поставщика - ОАО "Екатеринбургэнергосбыт" в разрезе сетевых организаций, тыс. кВтч</t>
  </si>
  <si>
    <t>ООО "Монолит-Строй"</t>
  </si>
  <si>
    <t>Июль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</si>
</sst>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#,##0.000"/>
    <numFmt numFmtId="165" formatCode="0.000"/>
    <numFmt numFmtId="166" formatCode="#,##0_р_."/>
  </numFmts>
  <fonts count="2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4" borderId="0">
      <alignment horizontal="center" vertical="top"/>
    </xf>
    <xf numFmtId="0" fontId="16" fillId="4" borderId="0">
      <alignment horizontal="left" vertical="top"/>
    </xf>
    <xf numFmtId="0" fontId="16" fillId="4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49" fontId="4" fillId="0" borderId="0" xfId="0" applyNumberFormat="1" applyFont="1" applyBorder="1" applyAlignment="1">
      <alignment horizontal="right"/>
    </xf>
    <xf numFmtId="0" fontId="6" fillId="2" borderId="0" xfId="0" applyFont="1" applyFill="1"/>
    <xf numFmtId="164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vertical="center" wrapText="1" shrinkToFit="1"/>
    </xf>
    <xf numFmtId="164" fontId="8" fillId="3" borderId="1" xfId="0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 shrinkToFit="1"/>
    </xf>
    <xf numFmtId="3" fontId="7" fillId="3" borderId="1" xfId="0" applyNumberFormat="1" applyFont="1" applyFill="1" applyBorder="1" applyAlignment="1">
      <alignment horizontal="center" vertical="center" wrapText="1" shrinkToFit="1"/>
    </xf>
    <xf numFmtId="3" fontId="7" fillId="3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4" fontId="8" fillId="2" borderId="1" xfId="0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164" fontId="8" fillId="0" borderId="1" xfId="0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 shrinkToFi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wrapText="1" shrinkToFit="1"/>
    </xf>
    <xf numFmtId="0" fontId="7" fillId="0" borderId="1" xfId="0" applyFont="1" applyFill="1" applyBorder="1" applyAlignment="1">
      <alignment vertical="center" wrapText="1" shrinkToFit="1"/>
    </xf>
    <xf numFmtId="3" fontId="7" fillId="0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 shrinkToFit="1"/>
    </xf>
    <xf numFmtId="165" fontId="7" fillId="3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1" fontId="7" fillId="3" borderId="1" xfId="0" applyNumberFormat="1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4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/>
    <xf numFmtId="0" fontId="3" fillId="2" borderId="0" xfId="0" applyFont="1" applyFill="1" applyBorder="1"/>
    <xf numFmtId="164" fontId="11" fillId="2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wrapText="1" shrinkToFit="1"/>
    </xf>
    <xf numFmtId="1" fontId="7" fillId="0" borderId="1" xfId="0" applyNumberFormat="1" applyFont="1" applyFill="1" applyBorder="1" applyAlignment="1">
      <alignment horizontal="center" vertical="center" wrapText="1" shrinkToFit="1"/>
    </xf>
    <xf numFmtId="165" fontId="7" fillId="0" borderId="1" xfId="0" applyNumberFormat="1" applyFont="1" applyFill="1" applyBorder="1" applyAlignment="1">
      <alignment horizontal="center" vertical="center" wrapText="1" shrinkToFit="1"/>
    </xf>
    <xf numFmtId="165" fontId="8" fillId="0" borderId="1" xfId="0" applyNumberFormat="1" applyFont="1" applyFill="1" applyBorder="1" applyAlignment="1">
      <alignment horizontal="center" vertical="center" wrapText="1" shrinkToFit="1"/>
    </xf>
    <xf numFmtId="164" fontId="8" fillId="0" borderId="1" xfId="0" applyNumberFormat="1" applyFont="1" applyFill="1" applyBorder="1" applyAlignment="1">
      <alignment horizontal="center" vertical="center" wrapText="1" shrinkToFit="1"/>
    </xf>
    <xf numFmtId="164" fontId="8" fillId="3" borderId="1" xfId="0" applyNumberFormat="1" applyFont="1" applyFill="1" applyBorder="1" applyAlignment="1">
      <alignment horizontal="center" vertical="center" wrapText="1" shrinkToFit="1"/>
    </xf>
    <xf numFmtId="165" fontId="3" fillId="2" borderId="0" xfId="0" applyNumberFormat="1" applyFont="1" applyFill="1"/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4\05%20&#1084;&#1072;&#1081;%202014\&#1055;&#1088;&#1086;&#1074;&#1077;&#1088;&#1082;&#1072;%20&#1089;&#1074;&#1086;&#1076;&#1085;&#1086;&#1081;%20&#1074;&#1077;&#1076;&#1086;&#1084;&#1086;&#1089;&#1090;&#1080;%20&#1045;&#1069;&#1057;&#1050;%20&#1079;&#1072;%20&#1084;&#1072;&#1081;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"/>
      <sheetName val="Раскрытие информации (2)"/>
      <sheetName val="Лист1"/>
    </sheetNames>
    <sheetDataSet>
      <sheetData sheetId="0">
        <row r="66">
          <cell r="A66" t="str">
            <v>ОАО "ССП "Уралсибгидромеханизация"</v>
          </cell>
        </row>
        <row r="83">
          <cell r="A83" t="str">
            <v>ФГУП "Строительное управление Уральского военного округа"</v>
          </cell>
        </row>
        <row r="84">
          <cell r="A84" t="str">
            <v>ЗАО "Уральские электрические сети"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49"/>
  <sheetViews>
    <sheetView tabSelected="1" zoomScale="68" zoomScaleNormal="68" zoomScaleSheetLayoutView="70" workbookViewId="0">
      <pane xSplit="3" ySplit="5" topLeftCell="D15" activePane="bottomRight" state="frozen"/>
      <selection pane="topRight" activeCell="C1" sqref="C1"/>
      <selection pane="bottomLeft" activeCell="A3" sqref="A3"/>
      <selection pane="bottomRight" activeCell="S3" sqref="S3"/>
    </sheetView>
  </sheetViews>
  <sheetFormatPr defaultRowHeight="12.75"/>
  <cols>
    <col min="1" max="1" width="9.140625" style="1"/>
    <col min="2" max="2" width="47.5703125" style="41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44</v>
      </c>
      <c r="R2" s="4"/>
      <c r="S2" s="5" t="s">
        <v>46</v>
      </c>
    </row>
    <row r="4" spans="1:19" s="6" customFormat="1" ht="22.5" customHeight="1">
      <c r="A4" s="55" t="s">
        <v>0</v>
      </c>
      <c r="B4" s="55" t="s">
        <v>1</v>
      </c>
      <c r="C4" s="57" t="s">
        <v>2</v>
      </c>
      <c r="D4" s="54" t="s">
        <v>3</v>
      </c>
      <c r="E4" s="54"/>
      <c r="F4" s="54"/>
      <c r="G4" s="54"/>
      <c r="H4" s="54" t="s">
        <v>4</v>
      </c>
      <c r="I4" s="54"/>
      <c r="J4" s="54"/>
      <c r="K4" s="54"/>
      <c r="L4" s="54" t="s">
        <v>5</v>
      </c>
      <c r="M4" s="54"/>
      <c r="N4" s="54"/>
      <c r="O4" s="54"/>
      <c r="P4" s="54" t="s">
        <v>6</v>
      </c>
      <c r="Q4" s="54"/>
      <c r="R4" s="54"/>
      <c r="S4" s="54"/>
    </row>
    <row r="5" spans="1:19" s="8" customFormat="1" ht="27.75" customHeight="1">
      <c r="A5" s="56"/>
      <c r="B5" s="56"/>
      <c r="C5" s="58"/>
      <c r="D5" s="7" t="s">
        <v>7</v>
      </c>
      <c r="E5" s="7" t="s">
        <v>8</v>
      </c>
      <c r="F5" s="7" t="s">
        <v>9</v>
      </c>
      <c r="G5" s="7" t="s">
        <v>10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7</v>
      </c>
      <c r="M5" s="7" t="s">
        <v>8</v>
      </c>
      <c r="N5" s="7" t="s">
        <v>9</v>
      </c>
      <c r="O5" s="7" t="s">
        <v>10</v>
      </c>
      <c r="P5" s="7" t="s">
        <v>7</v>
      </c>
      <c r="Q5" s="7" t="s">
        <v>8</v>
      </c>
      <c r="R5" s="7" t="s">
        <v>9</v>
      </c>
      <c r="S5" s="7" t="s">
        <v>10</v>
      </c>
    </row>
    <row r="6" spans="1:19" s="8" customFormat="1" ht="25.5" customHeight="1">
      <c r="A6" s="9">
        <v>1</v>
      </c>
      <c r="B6" s="10" t="s">
        <v>11</v>
      </c>
      <c r="C6" s="11">
        <f>SUM(D6:G6)</f>
        <v>357119.70547999995</v>
      </c>
      <c r="D6" s="12">
        <v>116688.66699999999</v>
      </c>
      <c r="E6" s="12">
        <v>8841.1440000000021</v>
      </c>
      <c r="F6" s="12">
        <v>103340.74500000001</v>
      </c>
      <c r="G6" s="12">
        <v>128249.14947999995</v>
      </c>
      <c r="H6" s="12">
        <v>76633.634999999995</v>
      </c>
      <c r="I6" s="12">
        <v>8822.2120000000014</v>
      </c>
      <c r="J6" s="12">
        <v>82922.543999999994</v>
      </c>
      <c r="K6" s="12">
        <v>38746.640999999931</v>
      </c>
      <c r="L6" s="13">
        <v>39833.112999999998</v>
      </c>
      <c r="M6" s="14">
        <v>0</v>
      </c>
      <c r="N6" s="14">
        <v>0</v>
      </c>
      <c r="O6" s="14">
        <v>0</v>
      </c>
      <c r="P6" s="12">
        <v>221.91899999999998</v>
      </c>
      <c r="Q6" s="12">
        <v>18.932000000000002</v>
      </c>
      <c r="R6" s="12">
        <v>20418.201000000019</v>
      </c>
      <c r="S6" s="12">
        <v>89502.508480000019</v>
      </c>
    </row>
    <row r="7" spans="1:19" s="47" customFormat="1" ht="25.5" customHeight="1">
      <c r="A7" s="9">
        <f>A6+1</f>
        <v>2</v>
      </c>
      <c r="B7" s="10" t="s">
        <v>43</v>
      </c>
      <c r="C7" s="11">
        <f t="shared" ref="C7:C37" si="0">SUM(D7:G7)</f>
        <v>622.82499999999982</v>
      </c>
      <c r="D7" s="15">
        <v>0</v>
      </c>
      <c r="E7" s="12">
        <v>514.9369999999999</v>
      </c>
      <c r="F7" s="12">
        <v>56.077999999999989</v>
      </c>
      <c r="G7" s="12">
        <v>51.81</v>
      </c>
      <c r="H7" s="14">
        <v>0</v>
      </c>
      <c r="I7" s="13">
        <v>509.72799999999995</v>
      </c>
      <c r="J7" s="13">
        <v>31.283999999999988</v>
      </c>
      <c r="K7" s="13">
        <v>17.891000000000005</v>
      </c>
      <c r="L7" s="14">
        <v>0</v>
      </c>
      <c r="M7" s="13">
        <v>1.9690000000000001</v>
      </c>
      <c r="N7" s="14">
        <v>0</v>
      </c>
      <c r="O7" s="14">
        <v>0</v>
      </c>
      <c r="P7" s="14">
        <v>0</v>
      </c>
      <c r="Q7" s="13">
        <v>3.24</v>
      </c>
      <c r="R7" s="13">
        <v>24.794</v>
      </c>
      <c r="S7" s="13">
        <v>33.918999999999997</v>
      </c>
    </row>
    <row r="8" spans="1:19" s="47" customFormat="1" ht="25.5" customHeight="1">
      <c r="A8" s="9">
        <f t="shared" ref="A8:A40" si="1">A7+1</f>
        <v>3</v>
      </c>
      <c r="B8" s="10" t="s">
        <v>12</v>
      </c>
      <c r="C8" s="11">
        <f t="shared" si="0"/>
        <v>3432.848</v>
      </c>
      <c r="D8" s="12">
        <v>2817.3409999999999</v>
      </c>
      <c r="E8" s="15">
        <v>0</v>
      </c>
      <c r="F8" s="12">
        <v>602.02899999999988</v>
      </c>
      <c r="G8" s="12">
        <v>13.478000000000002</v>
      </c>
      <c r="H8" s="13">
        <v>2797.9110000000001</v>
      </c>
      <c r="I8" s="14">
        <v>0</v>
      </c>
      <c r="J8" s="13">
        <v>601.56999999999994</v>
      </c>
      <c r="K8" s="13">
        <v>13.478000000000002</v>
      </c>
      <c r="L8" s="13">
        <v>19.43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0.45899999999999996</v>
      </c>
      <c r="S8" s="14">
        <v>0</v>
      </c>
    </row>
    <row r="9" spans="1:19" s="8" customFormat="1" ht="25.5" customHeight="1">
      <c r="A9" s="9">
        <f t="shared" si="1"/>
        <v>4</v>
      </c>
      <c r="B9" s="10" t="s">
        <v>13</v>
      </c>
      <c r="C9" s="11">
        <f t="shared" si="0"/>
        <v>1544.4730000000002</v>
      </c>
      <c r="D9" s="15">
        <v>0</v>
      </c>
      <c r="E9" s="15">
        <v>0</v>
      </c>
      <c r="F9" s="12">
        <v>984.30300000000011</v>
      </c>
      <c r="G9" s="12">
        <v>560.17000000000007</v>
      </c>
      <c r="H9" s="14">
        <v>0</v>
      </c>
      <c r="I9" s="14">
        <v>0</v>
      </c>
      <c r="J9" s="13">
        <v>628.75400000000013</v>
      </c>
      <c r="K9" s="13">
        <v>173.66100000000006</v>
      </c>
      <c r="L9" s="14">
        <v>0</v>
      </c>
      <c r="M9" s="14">
        <v>0</v>
      </c>
      <c r="N9" s="13">
        <v>180.03100000000001</v>
      </c>
      <c r="O9" s="14">
        <v>0</v>
      </c>
      <c r="P9" s="14">
        <v>0</v>
      </c>
      <c r="Q9" s="14">
        <v>0</v>
      </c>
      <c r="R9" s="13">
        <v>175.51800000000003</v>
      </c>
      <c r="S9" s="13">
        <v>386.50900000000001</v>
      </c>
    </row>
    <row r="10" spans="1:19" s="8" customFormat="1" ht="25.5" customHeight="1">
      <c r="A10" s="16">
        <f t="shared" si="1"/>
        <v>5</v>
      </c>
      <c r="B10" s="17" t="s">
        <v>14</v>
      </c>
      <c r="C10" s="18">
        <f t="shared" si="0"/>
        <v>2771.6679999999997</v>
      </c>
      <c r="D10" s="19">
        <v>2403.0749999999998</v>
      </c>
      <c r="E10" s="20">
        <v>0</v>
      </c>
      <c r="F10" s="19">
        <v>215.613</v>
      </c>
      <c r="G10" s="19">
        <v>152.97999999999999</v>
      </c>
      <c r="H10" s="21">
        <v>2353.0549999999998</v>
      </c>
      <c r="I10" s="22">
        <v>0</v>
      </c>
      <c r="J10" s="21">
        <v>201.13800000000001</v>
      </c>
      <c r="K10" s="21">
        <v>110.697</v>
      </c>
      <c r="L10" s="21">
        <v>50.02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1">
        <v>14.475</v>
      </c>
      <c r="S10" s="21">
        <v>42.282999999999994</v>
      </c>
    </row>
    <row r="11" spans="1:19" s="8" customFormat="1" ht="25.5" customHeight="1">
      <c r="A11" s="9">
        <f t="shared" si="1"/>
        <v>6</v>
      </c>
      <c r="B11" s="10" t="s">
        <v>15</v>
      </c>
      <c r="C11" s="11">
        <f t="shared" si="0"/>
        <v>953.28</v>
      </c>
      <c r="D11" s="12">
        <v>55.31</v>
      </c>
      <c r="E11" s="15">
        <v>0</v>
      </c>
      <c r="F11" s="12">
        <v>105.06099999999999</v>
      </c>
      <c r="G11" s="12">
        <v>792.90899999999999</v>
      </c>
      <c r="H11" s="13">
        <v>32.04</v>
      </c>
      <c r="I11" s="14">
        <v>0</v>
      </c>
      <c r="J11" s="13">
        <v>80.430999999999997</v>
      </c>
      <c r="K11" s="13">
        <v>139.8180000000001</v>
      </c>
      <c r="L11" s="13">
        <v>23.27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3">
        <v>24.63</v>
      </c>
      <c r="S11" s="13">
        <v>653.09099999999989</v>
      </c>
    </row>
    <row r="12" spans="1:19" s="47" customFormat="1" ht="25.5" customHeight="1">
      <c r="A12" s="9">
        <f t="shared" si="1"/>
        <v>7</v>
      </c>
      <c r="B12" s="23" t="s">
        <v>16</v>
      </c>
      <c r="C12" s="11">
        <f t="shared" si="0"/>
        <v>807.41600000000005</v>
      </c>
      <c r="D12" s="15">
        <v>0</v>
      </c>
      <c r="E12" s="15">
        <v>0</v>
      </c>
      <c r="F12" s="12">
        <v>750.69100000000003</v>
      </c>
      <c r="G12" s="12">
        <v>56.725000000000001</v>
      </c>
      <c r="H12" s="14">
        <v>0</v>
      </c>
      <c r="I12" s="14">
        <v>0</v>
      </c>
      <c r="J12" s="13">
        <v>750.69100000000003</v>
      </c>
      <c r="K12" s="13">
        <v>39.704000000000001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3">
        <v>17.021000000000001</v>
      </c>
    </row>
    <row r="13" spans="1:19" s="47" customFormat="1" ht="25.5" customHeight="1">
      <c r="A13" s="9">
        <f t="shared" si="1"/>
        <v>8</v>
      </c>
      <c r="B13" s="23" t="s">
        <v>17</v>
      </c>
      <c r="C13" s="11">
        <f t="shared" si="0"/>
        <v>451.21600000000001</v>
      </c>
      <c r="D13" s="12">
        <v>209.92499999999998</v>
      </c>
      <c r="E13" s="15">
        <v>0</v>
      </c>
      <c r="F13" s="12">
        <v>241.291</v>
      </c>
      <c r="G13" s="15">
        <v>0</v>
      </c>
      <c r="H13" s="13">
        <v>195.47399999999999</v>
      </c>
      <c r="I13" s="14">
        <v>0</v>
      </c>
      <c r="J13" s="13">
        <v>241.291</v>
      </c>
      <c r="K13" s="14">
        <v>0</v>
      </c>
      <c r="L13" s="13">
        <v>14.451000000000001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</row>
    <row r="14" spans="1:19" s="8" customFormat="1" ht="25.5" customHeight="1">
      <c r="A14" s="16">
        <f t="shared" si="1"/>
        <v>9</v>
      </c>
      <c r="B14" s="24" t="s">
        <v>18</v>
      </c>
      <c r="C14" s="18">
        <f t="shared" si="0"/>
        <v>1376.7059999999997</v>
      </c>
      <c r="D14" s="19">
        <v>1158.3929999999998</v>
      </c>
      <c r="E14" s="20">
        <v>0</v>
      </c>
      <c r="F14" s="19">
        <v>84.831000000000003</v>
      </c>
      <c r="G14" s="19">
        <v>133.48199999999994</v>
      </c>
      <c r="H14" s="21">
        <v>1105.3059999999998</v>
      </c>
      <c r="I14" s="22">
        <v>0</v>
      </c>
      <c r="J14" s="21">
        <v>84.831000000000003</v>
      </c>
      <c r="K14" s="21">
        <v>77.43599999999995</v>
      </c>
      <c r="L14" s="21">
        <v>53.087000000000003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1">
        <v>56.045999999999999</v>
      </c>
    </row>
    <row r="15" spans="1:19" s="47" customFormat="1" ht="25.5" customHeight="1">
      <c r="A15" s="9">
        <f t="shared" si="1"/>
        <v>10</v>
      </c>
      <c r="B15" s="10" t="s">
        <v>19</v>
      </c>
      <c r="C15" s="11">
        <f t="shared" si="0"/>
        <v>226.59699999999998</v>
      </c>
      <c r="D15" s="12">
        <v>79.477999999999994</v>
      </c>
      <c r="E15" s="15">
        <v>0</v>
      </c>
      <c r="F15" s="12">
        <v>71.930000000000007</v>
      </c>
      <c r="G15" s="12">
        <v>75.188999999999965</v>
      </c>
      <c r="H15" s="13">
        <v>69.123999999999995</v>
      </c>
      <c r="I15" s="14">
        <v>0</v>
      </c>
      <c r="J15" s="13">
        <v>59.570000000000007</v>
      </c>
      <c r="K15" s="13">
        <v>36.249999999999964</v>
      </c>
      <c r="L15" s="13">
        <v>10.353999999999999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3">
        <v>12.36</v>
      </c>
      <c r="S15" s="13">
        <v>38.939</v>
      </c>
    </row>
    <row r="16" spans="1:19" s="8" customFormat="1" ht="25.5" customHeight="1">
      <c r="A16" s="16">
        <f t="shared" si="1"/>
        <v>11</v>
      </c>
      <c r="B16" s="24" t="s">
        <v>20</v>
      </c>
      <c r="C16" s="18">
        <f t="shared" si="0"/>
        <v>124.958</v>
      </c>
      <c r="D16" s="20">
        <v>0</v>
      </c>
      <c r="E16" s="20">
        <v>0</v>
      </c>
      <c r="F16" s="19">
        <v>116.229</v>
      </c>
      <c r="G16" s="19">
        <v>8.729000000000001</v>
      </c>
      <c r="H16" s="22">
        <v>0</v>
      </c>
      <c r="I16" s="22">
        <v>0</v>
      </c>
      <c r="J16" s="21">
        <v>116.02500000000001</v>
      </c>
      <c r="K16" s="21">
        <v>8.729000000000001</v>
      </c>
      <c r="L16" s="22">
        <v>0</v>
      </c>
      <c r="M16" s="22">
        <v>0</v>
      </c>
      <c r="N16" s="21">
        <v>0.20399999999999999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</row>
    <row r="17" spans="1:19" s="47" customFormat="1" ht="25.5" customHeight="1">
      <c r="A17" s="9">
        <f t="shared" si="1"/>
        <v>12</v>
      </c>
      <c r="B17" s="10" t="s">
        <v>21</v>
      </c>
      <c r="C17" s="11">
        <f t="shared" si="0"/>
        <v>1745.4780000000001</v>
      </c>
      <c r="D17" s="12">
        <v>811.14899999999989</v>
      </c>
      <c r="E17" s="15">
        <v>0</v>
      </c>
      <c r="F17" s="12">
        <v>931.92899999999997</v>
      </c>
      <c r="G17" s="12">
        <v>2.4</v>
      </c>
      <c r="H17" s="13">
        <v>619.01199999999994</v>
      </c>
      <c r="I17" s="14">
        <v>0</v>
      </c>
      <c r="J17" s="13">
        <v>931.92899999999997</v>
      </c>
      <c r="K17" s="13">
        <v>0</v>
      </c>
      <c r="L17" s="14">
        <v>192.137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37">
        <v>0</v>
      </c>
      <c r="S17" s="13">
        <v>2.4</v>
      </c>
    </row>
    <row r="18" spans="1:19" s="47" customFormat="1" ht="25.5" customHeight="1">
      <c r="A18" s="9">
        <f t="shared" si="1"/>
        <v>13</v>
      </c>
      <c r="B18" s="10" t="s">
        <v>22</v>
      </c>
      <c r="C18" s="11">
        <f t="shared" si="0"/>
        <v>2656.136</v>
      </c>
      <c r="D18" s="15">
        <v>1787.5329999999999</v>
      </c>
      <c r="E18" s="12">
        <v>350.226</v>
      </c>
      <c r="F18" s="12">
        <v>500.94900000000001</v>
      </c>
      <c r="G18" s="12">
        <v>17.428000000000001</v>
      </c>
      <c r="H18" s="14">
        <v>1787.5329999999999</v>
      </c>
      <c r="I18" s="13">
        <v>329.346</v>
      </c>
      <c r="J18" s="13">
        <v>500.94900000000001</v>
      </c>
      <c r="K18" s="13">
        <v>14.628</v>
      </c>
      <c r="L18" s="14">
        <v>0</v>
      </c>
      <c r="M18" s="13">
        <v>20.88</v>
      </c>
      <c r="N18" s="14">
        <v>0</v>
      </c>
      <c r="O18" s="14">
        <v>0</v>
      </c>
      <c r="P18" s="14">
        <v>0</v>
      </c>
      <c r="Q18" s="14">
        <v>0</v>
      </c>
      <c r="R18" s="37">
        <v>0</v>
      </c>
      <c r="S18" s="13">
        <v>2.8</v>
      </c>
    </row>
    <row r="19" spans="1:19" s="31" customFormat="1" ht="25.5" customHeight="1">
      <c r="A19" s="25">
        <f t="shared" si="1"/>
        <v>14</v>
      </c>
      <c r="B19" s="26" t="s">
        <v>23</v>
      </c>
      <c r="C19" s="27">
        <f>SUM(D19:G19)</f>
        <v>6961.32</v>
      </c>
      <c r="D19" s="28">
        <v>144.208</v>
      </c>
      <c r="E19" s="28">
        <v>571.49</v>
      </c>
      <c r="F19" s="28">
        <v>1795.9109999999998</v>
      </c>
      <c r="G19" s="28">
        <v>4449.7110000000002</v>
      </c>
      <c r="H19" s="30">
        <v>0</v>
      </c>
      <c r="I19" s="29">
        <v>571.49</v>
      </c>
      <c r="J19" s="29">
        <v>1795.9109999999998</v>
      </c>
      <c r="K19" s="29">
        <v>2304.6260000000002</v>
      </c>
      <c r="L19" s="13">
        <v>144.208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48">
        <v>0</v>
      </c>
      <c r="S19" s="13">
        <v>2145.085</v>
      </c>
    </row>
    <row r="20" spans="1:19" s="8" customFormat="1" ht="25.5" customHeight="1">
      <c r="A20" s="9">
        <f t="shared" si="1"/>
        <v>15</v>
      </c>
      <c r="B20" s="23" t="s">
        <v>24</v>
      </c>
      <c r="C20" s="11">
        <f t="shared" si="0"/>
        <v>3868.1160000000004</v>
      </c>
      <c r="D20" s="12">
        <v>234.72499999999999</v>
      </c>
      <c r="E20" s="15">
        <v>0</v>
      </c>
      <c r="F20" s="12">
        <v>653.76199999999994</v>
      </c>
      <c r="G20" s="12">
        <v>2979.6290000000004</v>
      </c>
      <c r="H20" s="14">
        <v>0</v>
      </c>
      <c r="I20" s="14">
        <v>0</v>
      </c>
      <c r="J20" s="13">
        <v>653.76199999999994</v>
      </c>
      <c r="K20" s="13">
        <v>603.0840000000012</v>
      </c>
      <c r="L20" s="13">
        <v>234.72499999999999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37">
        <v>0</v>
      </c>
      <c r="S20" s="13">
        <v>2376.5449999999992</v>
      </c>
    </row>
    <row r="21" spans="1:19" s="47" customFormat="1" ht="25.5" customHeight="1">
      <c r="A21" s="9">
        <f t="shared" si="1"/>
        <v>16</v>
      </c>
      <c r="B21" s="23" t="s">
        <v>25</v>
      </c>
      <c r="C21" s="11">
        <f t="shared" si="0"/>
        <v>300.80899999999997</v>
      </c>
      <c r="D21" s="12">
        <v>240.58699999999999</v>
      </c>
      <c r="E21" s="15">
        <v>0</v>
      </c>
      <c r="F21" s="12">
        <v>60.222000000000001</v>
      </c>
      <c r="G21" s="15">
        <v>0</v>
      </c>
      <c r="H21" s="13">
        <v>239.303</v>
      </c>
      <c r="I21" s="14">
        <v>0</v>
      </c>
      <c r="J21" s="13">
        <v>60.222000000000001</v>
      </c>
      <c r="K21" s="14">
        <v>0</v>
      </c>
      <c r="L21" s="13">
        <v>1.284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37">
        <v>0</v>
      </c>
      <c r="S21" s="14">
        <v>0</v>
      </c>
    </row>
    <row r="22" spans="1:19" s="8" customFormat="1" ht="25.5" customHeight="1">
      <c r="A22" s="9">
        <f t="shared" si="1"/>
        <v>17</v>
      </c>
      <c r="B22" s="23" t="s">
        <v>26</v>
      </c>
      <c r="C22" s="11">
        <f t="shared" si="0"/>
        <v>731.05399999999997</v>
      </c>
      <c r="D22" s="12">
        <v>612.92599999999993</v>
      </c>
      <c r="E22" s="15">
        <v>0</v>
      </c>
      <c r="F22" s="15">
        <v>112.12299999999999</v>
      </c>
      <c r="G22" s="12">
        <v>6.0049999999999999</v>
      </c>
      <c r="H22" s="13">
        <v>312.98500000000001</v>
      </c>
      <c r="I22" s="14">
        <v>0</v>
      </c>
      <c r="J22" s="14">
        <v>112.12299999999999</v>
      </c>
      <c r="K22" s="13">
        <v>6.0049999999999999</v>
      </c>
      <c r="L22" s="13">
        <v>299.94099999999997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37">
        <v>0</v>
      </c>
      <c r="S22" s="14">
        <v>0</v>
      </c>
    </row>
    <row r="23" spans="1:19" s="8" customFormat="1" ht="25.5" customHeight="1">
      <c r="A23" s="9">
        <f t="shared" si="1"/>
        <v>18</v>
      </c>
      <c r="B23" s="23" t="s">
        <v>27</v>
      </c>
      <c r="C23" s="46">
        <f t="shared" si="0"/>
        <v>0</v>
      </c>
      <c r="D23" s="15">
        <v>0</v>
      </c>
      <c r="E23" s="15">
        <v>0</v>
      </c>
      <c r="F23" s="15">
        <v>0</v>
      </c>
      <c r="G23" s="15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37">
        <v>0</v>
      </c>
      <c r="S23" s="14">
        <v>0</v>
      </c>
    </row>
    <row r="24" spans="1:19" s="8" customFormat="1" ht="25.5" customHeight="1">
      <c r="A24" s="16">
        <f t="shared" si="1"/>
        <v>19</v>
      </c>
      <c r="B24" s="24" t="s">
        <v>28</v>
      </c>
      <c r="C24" s="18">
        <f t="shared" si="0"/>
        <v>442.50100000000003</v>
      </c>
      <c r="D24" s="19">
        <v>26.306999999999999</v>
      </c>
      <c r="E24" s="20">
        <v>0</v>
      </c>
      <c r="F24" s="20">
        <v>416.19400000000002</v>
      </c>
      <c r="G24" s="20">
        <v>0</v>
      </c>
      <c r="H24" s="21">
        <v>26.306999999999999</v>
      </c>
      <c r="I24" s="22">
        <v>0</v>
      </c>
      <c r="J24" s="22">
        <v>416.19400000000002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</row>
    <row r="25" spans="1:19" s="8" customFormat="1" ht="25.5" customHeight="1">
      <c r="A25" s="9">
        <f t="shared" si="1"/>
        <v>20</v>
      </c>
      <c r="B25" s="23" t="s">
        <v>29</v>
      </c>
      <c r="C25" s="11">
        <f t="shared" si="0"/>
        <v>693.25200000000007</v>
      </c>
      <c r="D25" s="15">
        <v>0</v>
      </c>
      <c r="E25" s="12">
        <v>20.125</v>
      </c>
      <c r="F25" s="12">
        <v>317.80400000000009</v>
      </c>
      <c r="G25" s="12">
        <v>355.32299999999998</v>
      </c>
      <c r="H25" s="14">
        <v>0</v>
      </c>
      <c r="I25" s="14">
        <v>0</v>
      </c>
      <c r="J25" s="13">
        <v>135.81500000000005</v>
      </c>
      <c r="K25" s="13">
        <v>123.30699999999999</v>
      </c>
      <c r="L25" s="14">
        <v>0</v>
      </c>
      <c r="M25" s="13">
        <v>20.125</v>
      </c>
      <c r="N25" s="14">
        <v>0</v>
      </c>
      <c r="O25" s="14">
        <v>0</v>
      </c>
      <c r="P25" s="14">
        <v>0</v>
      </c>
      <c r="Q25" s="14">
        <v>0</v>
      </c>
      <c r="R25" s="13">
        <v>181.98900000000003</v>
      </c>
      <c r="S25" s="13">
        <v>232.01599999999999</v>
      </c>
    </row>
    <row r="26" spans="1:19" s="8" customFormat="1" ht="25.5" customHeight="1">
      <c r="A26" s="16">
        <f t="shared" si="1"/>
        <v>21</v>
      </c>
      <c r="B26" s="24" t="s">
        <v>30</v>
      </c>
      <c r="C26" s="18">
        <f t="shared" si="0"/>
        <v>467.16899999999998</v>
      </c>
      <c r="D26" s="19">
        <v>287.88299999999998</v>
      </c>
      <c r="E26" s="20">
        <v>0</v>
      </c>
      <c r="F26" s="19">
        <v>145.38600000000002</v>
      </c>
      <c r="G26" s="19">
        <v>33.900000000000006</v>
      </c>
      <c r="H26" s="21">
        <v>287.88299999999998</v>
      </c>
      <c r="I26" s="22">
        <v>0</v>
      </c>
      <c r="J26" s="21">
        <v>145.38600000000002</v>
      </c>
      <c r="K26" s="21">
        <v>33.900000000000006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</row>
    <row r="27" spans="1:19" s="8" customFormat="1" ht="25.5" customHeight="1">
      <c r="A27" s="16">
        <f t="shared" si="1"/>
        <v>22</v>
      </c>
      <c r="B27" s="24" t="s">
        <v>31</v>
      </c>
      <c r="C27" s="18">
        <f t="shared" si="0"/>
        <v>731.17499999999995</v>
      </c>
      <c r="D27" s="19">
        <v>522.81399999999996</v>
      </c>
      <c r="E27" s="19">
        <v>0</v>
      </c>
      <c r="F27" s="19">
        <v>183.07400000000001</v>
      </c>
      <c r="G27" s="19">
        <v>25.286999999999999</v>
      </c>
      <c r="H27" s="21">
        <v>522.81399999999996</v>
      </c>
      <c r="I27" s="21">
        <v>0</v>
      </c>
      <c r="J27" s="21">
        <v>146.10000000000002</v>
      </c>
      <c r="K27" s="21">
        <v>0.97499999999999787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1">
        <v>36.974000000000004</v>
      </c>
      <c r="S27" s="21">
        <v>24.312000000000001</v>
      </c>
    </row>
    <row r="28" spans="1:19" s="31" customFormat="1" ht="25.5" customHeight="1">
      <c r="A28" s="16">
        <f t="shared" si="1"/>
        <v>23</v>
      </c>
      <c r="B28" s="32" t="s">
        <v>32</v>
      </c>
      <c r="C28" s="27">
        <f>SUM(D28:G28)</f>
        <v>780.15899999999999</v>
      </c>
      <c r="D28" s="28">
        <v>779.97900000000004</v>
      </c>
      <c r="E28" s="33">
        <v>0</v>
      </c>
      <c r="F28" s="33">
        <v>0</v>
      </c>
      <c r="G28" s="28">
        <v>0.18</v>
      </c>
      <c r="H28" s="29">
        <v>779.97900000000004</v>
      </c>
      <c r="I28" s="30">
        <v>0</v>
      </c>
      <c r="J28" s="30">
        <v>0</v>
      </c>
      <c r="K28" s="29">
        <v>0.18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</row>
    <row r="29" spans="1:19" s="31" customFormat="1" ht="25.5" customHeight="1">
      <c r="A29" s="9">
        <f t="shared" si="1"/>
        <v>24</v>
      </c>
      <c r="B29" s="23" t="str">
        <f>[1]проверка!A66</f>
        <v>ОАО "ССП "Уралсибгидромеханизация"</v>
      </c>
      <c r="C29" s="34">
        <f t="shared" si="0"/>
        <v>67.604000000000013</v>
      </c>
      <c r="D29" s="9">
        <v>0</v>
      </c>
      <c r="E29" s="9">
        <v>0</v>
      </c>
      <c r="F29" s="9">
        <v>67.604000000000013</v>
      </c>
      <c r="G29" s="9">
        <v>0</v>
      </c>
      <c r="H29" s="9">
        <v>0</v>
      </c>
      <c r="I29" s="9">
        <v>0</v>
      </c>
      <c r="J29" s="9">
        <v>66.37700000000001</v>
      </c>
      <c r="K29" s="9">
        <v>0</v>
      </c>
      <c r="L29" s="9">
        <v>0</v>
      </c>
      <c r="M29" s="9">
        <v>0</v>
      </c>
      <c r="N29" s="9">
        <v>1.2270000000000001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</row>
    <row r="30" spans="1:19" s="31" customFormat="1" ht="25.5" customHeight="1">
      <c r="A30" s="16">
        <f t="shared" si="1"/>
        <v>25</v>
      </c>
      <c r="B30" s="32" t="s">
        <v>33</v>
      </c>
      <c r="C30" s="27">
        <f t="shared" si="0"/>
        <v>134.13300000000001</v>
      </c>
      <c r="D30" s="28">
        <v>89.703000000000003</v>
      </c>
      <c r="E30" s="33">
        <v>0</v>
      </c>
      <c r="F30" s="28">
        <v>43.918999999999997</v>
      </c>
      <c r="G30" s="28">
        <v>0.51100000000000001</v>
      </c>
      <c r="H30" s="29">
        <v>89.703000000000003</v>
      </c>
      <c r="I30" s="30">
        <v>0</v>
      </c>
      <c r="J30" s="29">
        <v>39.798999999999999</v>
      </c>
      <c r="K30" s="29">
        <v>0.51100000000000001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29">
        <v>4.12</v>
      </c>
      <c r="S30" s="30">
        <v>0</v>
      </c>
    </row>
    <row r="31" spans="1:19" s="31" customFormat="1" ht="25.5" customHeight="1">
      <c r="A31" s="9">
        <f t="shared" si="1"/>
        <v>26</v>
      </c>
      <c r="B31" s="23" t="s">
        <v>34</v>
      </c>
      <c r="C31" s="34">
        <f t="shared" si="0"/>
        <v>172.26599999999999</v>
      </c>
      <c r="D31" s="9">
        <v>23.235999999999997</v>
      </c>
      <c r="E31" s="9">
        <v>0</v>
      </c>
      <c r="F31" s="9">
        <v>107.31100000000001</v>
      </c>
      <c r="G31" s="9">
        <v>41.719000000000001</v>
      </c>
      <c r="H31" s="13">
        <v>16.071999999999999</v>
      </c>
      <c r="I31" s="9">
        <v>0</v>
      </c>
      <c r="J31" s="9">
        <v>107.31100000000001</v>
      </c>
      <c r="K31" s="13">
        <v>41.719000000000001</v>
      </c>
      <c r="L31" s="9">
        <v>7.1639999999999997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</row>
    <row r="32" spans="1:19" s="31" customFormat="1" ht="25.5" customHeight="1">
      <c r="A32" s="9">
        <f t="shared" si="1"/>
        <v>27</v>
      </c>
      <c r="B32" s="23" t="s">
        <v>45</v>
      </c>
      <c r="C32" s="34">
        <f>SUM(D32:G32)</f>
        <v>254.03300000000004</v>
      </c>
      <c r="D32" s="9">
        <v>0</v>
      </c>
      <c r="E32" s="9">
        <v>0</v>
      </c>
      <c r="F32" s="9">
        <v>95.069000000000017</v>
      </c>
      <c r="G32" s="9">
        <v>158.96400000000003</v>
      </c>
      <c r="H32" s="9">
        <v>0</v>
      </c>
      <c r="I32" s="9">
        <v>0</v>
      </c>
      <c r="J32" s="9">
        <v>35.045000000000016</v>
      </c>
      <c r="K32" s="9">
        <v>2.9020000000000152</v>
      </c>
      <c r="L32" s="9">
        <v>0</v>
      </c>
      <c r="M32" s="9">
        <v>0</v>
      </c>
      <c r="N32" s="9">
        <v>7.2990000000000004</v>
      </c>
      <c r="O32" s="9">
        <v>0</v>
      </c>
      <c r="P32" s="9">
        <v>0</v>
      </c>
      <c r="Q32" s="9">
        <v>0</v>
      </c>
      <c r="R32" s="9">
        <v>52.724999999999994</v>
      </c>
      <c r="S32" s="9">
        <v>156.06200000000001</v>
      </c>
    </row>
    <row r="33" spans="1:19" s="31" customFormat="1" ht="25.5" customHeight="1">
      <c r="A33" s="9">
        <f t="shared" si="1"/>
        <v>28</v>
      </c>
      <c r="B33" s="23" t="s">
        <v>35</v>
      </c>
      <c r="C33" s="34">
        <f t="shared" si="0"/>
        <v>443.18600000000004</v>
      </c>
      <c r="D33" s="9">
        <v>0</v>
      </c>
      <c r="E33" s="9">
        <v>0</v>
      </c>
      <c r="F33" s="9">
        <v>0</v>
      </c>
      <c r="G33" s="9">
        <v>443.18600000000004</v>
      </c>
      <c r="H33" s="9">
        <v>0</v>
      </c>
      <c r="I33" s="9">
        <v>0</v>
      </c>
      <c r="J33" s="9">
        <v>0</v>
      </c>
      <c r="K33" s="9">
        <v>197.57300000000004</v>
      </c>
      <c r="L33" s="9">
        <v>0</v>
      </c>
      <c r="M33" s="9">
        <v>0</v>
      </c>
      <c r="N33" s="35">
        <v>0</v>
      </c>
      <c r="O33" s="9">
        <v>0</v>
      </c>
      <c r="P33" s="9">
        <v>0</v>
      </c>
      <c r="Q33" s="9">
        <v>0</v>
      </c>
      <c r="R33" s="9">
        <v>0</v>
      </c>
      <c r="S33" s="9">
        <v>245.613</v>
      </c>
    </row>
    <row r="34" spans="1:19" s="31" customFormat="1" ht="25.5" customHeight="1">
      <c r="A34" s="25">
        <f t="shared" si="1"/>
        <v>29</v>
      </c>
      <c r="B34" s="26" t="str">
        <f>[1]проверка!A83</f>
        <v>ФГУП "Строительное управление Уральского военного округа"</v>
      </c>
      <c r="C34" s="36">
        <f>SUM(D34:G34)</f>
        <v>731.79100000000005</v>
      </c>
      <c r="D34" s="25">
        <v>0</v>
      </c>
      <c r="E34" s="25">
        <v>494.14300000000003</v>
      </c>
      <c r="F34" s="25">
        <v>73.984999999999999</v>
      </c>
      <c r="G34" s="25">
        <v>163.66300000000004</v>
      </c>
      <c r="H34" s="25">
        <v>0</v>
      </c>
      <c r="I34" s="25">
        <v>490.63300000000004</v>
      </c>
      <c r="J34" s="25">
        <v>73.984999999999999</v>
      </c>
      <c r="K34" s="25">
        <v>13.907000000000011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3.51</v>
      </c>
      <c r="R34" s="25">
        <v>0</v>
      </c>
      <c r="S34" s="25">
        <v>149.75600000000003</v>
      </c>
    </row>
    <row r="35" spans="1:19" s="31" customFormat="1" ht="25.5" customHeight="1">
      <c r="A35" s="9">
        <f t="shared" si="1"/>
        <v>30</v>
      </c>
      <c r="B35" s="23" t="s">
        <v>36</v>
      </c>
      <c r="C35" s="34">
        <f>SUM(D35:G35)</f>
        <v>724.15</v>
      </c>
      <c r="D35" s="9">
        <v>515.70699999999999</v>
      </c>
      <c r="E35" s="9">
        <v>0</v>
      </c>
      <c r="F35" s="9">
        <v>195.51999999999998</v>
      </c>
      <c r="G35" s="9">
        <v>12.923</v>
      </c>
      <c r="H35" s="9">
        <v>490.31299999999999</v>
      </c>
      <c r="I35" s="9">
        <v>0</v>
      </c>
      <c r="J35" s="9">
        <v>185.32399999999998</v>
      </c>
      <c r="K35" s="9">
        <v>12.923</v>
      </c>
      <c r="L35" s="9">
        <v>25.393999999999998</v>
      </c>
      <c r="M35" s="9">
        <v>0</v>
      </c>
      <c r="N35" s="37">
        <v>0</v>
      </c>
      <c r="O35" s="9">
        <v>0</v>
      </c>
      <c r="P35" s="9">
        <v>0</v>
      </c>
      <c r="Q35" s="9">
        <v>0</v>
      </c>
      <c r="R35" s="9">
        <v>10.196</v>
      </c>
      <c r="S35" s="9">
        <v>0</v>
      </c>
    </row>
    <row r="36" spans="1:19" s="47" customFormat="1" ht="25.5" customHeight="1">
      <c r="A36" s="9">
        <f t="shared" si="1"/>
        <v>31</v>
      </c>
      <c r="B36" s="23" t="str">
        <f>[1]проверка!A84</f>
        <v>ЗАО "Уральские электрические сети"</v>
      </c>
      <c r="C36" s="34">
        <f>SUM(D36:G36)</f>
        <v>1145.1959999999999</v>
      </c>
      <c r="D36" s="9">
        <v>0</v>
      </c>
      <c r="E36" s="9">
        <v>0</v>
      </c>
      <c r="F36" s="9">
        <v>1056.787</v>
      </c>
      <c r="G36" s="9">
        <v>88.408999999999992</v>
      </c>
      <c r="H36" s="9">
        <v>0</v>
      </c>
      <c r="I36" s="9">
        <v>0</v>
      </c>
      <c r="J36" s="9">
        <v>1039.3880000000001</v>
      </c>
      <c r="K36" s="9">
        <v>88.408999999999992</v>
      </c>
      <c r="L36" s="9">
        <v>0</v>
      </c>
      <c r="M36" s="9">
        <v>0</v>
      </c>
      <c r="N36" s="9">
        <v>15.331</v>
      </c>
      <c r="O36" s="9">
        <v>0</v>
      </c>
      <c r="P36" s="9">
        <v>0</v>
      </c>
      <c r="Q36" s="9">
        <v>0</v>
      </c>
      <c r="R36" s="9">
        <v>2.0680000000000001</v>
      </c>
      <c r="S36" s="9">
        <v>0</v>
      </c>
    </row>
    <row r="37" spans="1:19" s="31" customFormat="1" ht="25.5" customHeight="1">
      <c r="A37" s="25">
        <f t="shared" si="1"/>
        <v>32</v>
      </c>
      <c r="B37" s="26" t="s">
        <v>37</v>
      </c>
      <c r="C37" s="50">
        <f t="shared" si="0"/>
        <v>1856.1659999999999</v>
      </c>
      <c r="D37" s="29">
        <v>1689.931</v>
      </c>
      <c r="E37" s="25">
        <v>0</v>
      </c>
      <c r="F37" s="25">
        <v>158.87799999999999</v>
      </c>
      <c r="G37" s="25">
        <v>7.3569999999999993</v>
      </c>
      <c r="H37" s="49">
        <v>1689.931</v>
      </c>
      <c r="I37" s="25">
        <v>0</v>
      </c>
      <c r="J37" s="25">
        <v>158.87799999999999</v>
      </c>
      <c r="K37" s="25">
        <v>7.3569999999999993</v>
      </c>
      <c r="L37" s="48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</row>
    <row r="38" spans="1:19" s="47" customFormat="1" ht="25.5" customHeight="1">
      <c r="A38" s="9">
        <f t="shared" si="1"/>
        <v>33</v>
      </c>
      <c r="B38" s="23" t="s">
        <v>38</v>
      </c>
      <c r="C38" s="34">
        <f>SUM(D38:G38)</f>
        <v>1957.8899999999999</v>
      </c>
      <c r="D38" s="9">
        <v>5.1109999999999998</v>
      </c>
      <c r="E38" s="9">
        <v>0</v>
      </c>
      <c r="F38" s="9">
        <v>1600.3929999999998</v>
      </c>
      <c r="G38" s="9">
        <v>352.38599999999997</v>
      </c>
      <c r="H38" s="9">
        <v>0</v>
      </c>
      <c r="I38" s="9">
        <v>0</v>
      </c>
      <c r="J38" s="9">
        <v>1197.1529999999998</v>
      </c>
      <c r="K38" s="9">
        <v>202.63799999999998</v>
      </c>
      <c r="L38" s="9">
        <v>5.1109999999999998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403.24</v>
      </c>
      <c r="S38" s="9">
        <v>149.74799999999999</v>
      </c>
    </row>
    <row r="39" spans="1:19" s="31" customFormat="1" ht="25.5" customHeight="1">
      <c r="A39" s="25">
        <f t="shared" si="1"/>
        <v>34</v>
      </c>
      <c r="B39" s="26" t="s">
        <v>39</v>
      </c>
      <c r="C39" s="51">
        <f>SUM(D39:G39)</f>
        <v>2023.9070000000002</v>
      </c>
      <c r="D39" s="25">
        <v>0</v>
      </c>
      <c r="E39" s="25">
        <v>165.83599999999998</v>
      </c>
      <c r="F39" s="29">
        <v>1630.8980000000001</v>
      </c>
      <c r="G39" s="29">
        <v>227.17300000000006</v>
      </c>
      <c r="H39" s="25">
        <v>0</v>
      </c>
      <c r="I39" s="25">
        <v>165.83599999999998</v>
      </c>
      <c r="J39" s="29">
        <v>1452.5940000000001</v>
      </c>
      <c r="K39" s="25">
        <v>81.197000000000031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178.30399999999997</v>
      </c>
      <c r="S39" s="29">
        <v>145.97600000000003</v>
      </c>
    </row>
    <row r="40" spans="1:19" s="47" customFormat="1" ht="25.5" customHeight="1">
      <c r="A40" s="9">
        <f t="shared" si="1"/>
        <v>35</v>
      </c>
      <c r="B40" s="23" t="s">
        <v>40</v>
      </c>
      <c r="C40" s="34">
        <f>SUM(D40:G40)</f>
        <v>164.34100000000001</v>
      </c>
      <c r="D40" s="9">
        <v>5.0330000000000004</v>
      </c>
      <c r="E40" s="9">
        <v>0</v>
      </c>
      <c r="F40" s="9">
        <v>87.811000000000007</v>
      </c>
      <c r="G40" s="13">
        <v>71.497</v>
      </c>
      <c r="H40" s="9">
        <v>0</v>
      </c>
      <c r="I40" s="9">
        <v>0</v>
      </c>
      <c r="J40" s="9">
        <v>52.300000000000011</v>
      </c>
      <c r="K40" s="9">
        <v>7.2850000000000108</v>
      </c>
      <c r="L40" s="9">
        <v>5.0330000000000004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35.510999999999996</v>
      </c>
      <c r="S40" s="13">
        <v>64.211999999999989</v>
      </c>
    </row>
    <row r="41" spans="1:19" s="47" customFormat="1" ht="25.5" customHeight="1">
      <c r="A41" s="9">
        <v>36</v>
      </c>
      <c r="B41" s="23" t="s">
        <v>42</v>
      </c>
      <c r="C41" s="52">
        <f>SUM(D41:G41)</f>
        <v>995.54700000000025</v>
      </c>
      <c r="D41" s="9">
        <v>995.54700000000025</v>
      </c>
      <c r="E41" s="9">
        <v>0</v>
      </c>
      <c r="F41" s="9">
        <v>0</v>
      </c>
      <c r="G41" s="9">
        <v>0</v>
      </c>
      <c r="H41" s="9">
        <v>995.54700000000025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</row>
    <row r="42" spans="1:19" s="47" customFormat="1" ht="25.5" customHeight="1">
      <c r="A42" s="9">
        <v>37</v>
      </c>
      <c r="B42" s="23" t="s">
        <v>41</v>
      </c>
      <c r="C42" s="34">
        <f>SUM(D42:G42)</f>
        <v>1103.6670000000001</v>
      </c>
      <c r="D42" s="9">
        <v>0</v>
      </c>
      <c r="E42" s="9">
        <v>0</v>
      </c>
      <c r="F42" s="9">
        <v>1101.5280000000002</v>
      </c>
      <c r="G42" s="13">
        <v>2.1390000000000002</v>
      </c>
      <c r="H42" s="9">
        <v>0</v>
      </c>
      <c r="I42" s="9">
        <v>0</v>
      </c>
      <c r="J42" s="9">
        <v>1048.5700000000002</v>
      </c>
      <c r="K42" s="13">
        <v>2.1390000000000002</v>
      </c>
      <c r="L42" s="9">
        <v>0</v>
      </c>
      <c r="M42" s="9">
        <v>0</v>
      </c>
      <c r="N42" s="35">
        <v>25.567</v>
      </c>
      <c r="O42" s="9">
        <v>0</v>
      </c>
      <c r="P42" s="9">
        <v>0</v>
      </c>
      <c r="Q42" s="9">
        <v>0</v>
      </c>
      <c r="R42" s="9">
        <v>27.390999999999998</v>
      </c>
      <c r="S42" s="9">
        <v>0</v>
      </c>
    </row>
    <row r="43" spans="1:19" s="40" customFormat="1" ht="24.75" customHeight="1">
      <c r="A43" s="38"/>
      <c r="B43" s="38" t="s">
        <v>3</v>
      </c>
      <c r="C43" s="39">
        <f t="shared" ref="C43:S43" si="2">SUM(C6:C42)</f>
        <v>400582.73848000006</v>
      </c>
      <c r="D43" s="39">
        <f t="shared" si="2"/>
        <v>132184.568</v>
      </c>
      <c r="E43" s="39">
        <f t="shared" si="2"/>
        <v>10957.901000000002</v>
      </c>
      <c r="F43" s="39">
        <f t="shared" si="2"/>
        <v>117905.85800000001</v>
      </c>
      <c r="G43" s="39">
        <f t="shared" si="2"/>
        <v>139534.41147999998</v>
      </c>
      <c r="H43" s="39">
        <f t="shared" si="2"/>
        <v>91043.926999999981</v>
      </c>
      <c r="I43" s="39">
        <f t="shared" si="2"/>
        <v>10889.244999999999</v>
      </c>
      <c r="J43" s="39">
        <f t="shared" si="2"/>
        <v>96073.244000000021</v>
      </c>
      <c r="K43" s="39">
        <f t="shared" si="2"/>
        <v>43109.569999999942</v>
      </c>
      <c r="L43" s="39">
        <f t="shared" si="2"/>
        <v>40918.721999999987</v>
      </c>
      <c r="M43" s="39">
        <f t="shared" si="2"/>
        <v>42.974000000000004</v>
      </c>
      <c r="N43" s="39">
        <f t="shared" si="2"/>
        <v>229.65900000000002</v>
      </c>
      <c r="O43" s="39">
        <f t="shared" si="2"/>
        <v>0</v>
      </c>
      <c r="P43" s="39">
        <f t="shared" si="2"/>
        <v>221.91899999999998</v>
      </c>
      <c r="Q43" s="39">
        <f t="shared" si="2"/>
        <v>25.682000000000002</v>
      </c>
      <c r="R43" s="39">
        <f t="shared" si="2"/>
        <v>21602.955000000016</v>
      </c>
      <c r="S43" s="39">
        <f t="shared" si="2"/>
        <v>96424.841480000017</v>
      </c>
    </row>
    <row r="44" spans="1:19">
      <c r="S44" s="53"/>
    </row>
    <row r="45" spans="1:19">
      <c r="A45" s="3"/>
      <c r="N45" s="44"/>
    </row>
    <row r="46" spans="1:19">
      <c r="A46" s="3"/>
      <c r="N46" s="44"/>
    </row>
    <row r="47" spans="1:19">
      <c r="A47" s="3"/>
      <c r="D47" s="42"/>
      <c r="E47" s="42"/>
      <c r="F47" s="42"/>
      <c r="G47" s="42"/>
      <c r="H47" s="42"/>
      <c r="N47" s="45"/>
    </row>
    <row r="48" spans="1:19">
      <c r="A48" s="3"/>
      <c r="N48" s="43"/>
    </row>
    <row r="49" spans="1:14">
      <c r="A49" s="3"/>
      <c r="N49" s="43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B699EB-F6EE-468A-ACB2-5B323F729921}"/>
</file>

<file path=customXml/itemProps2.xml><?xml version="1.0" encoding="utf-8"?>
<ds:datastoreItem xmlns:ds="http://schemas.openxmlformats.org/officeDocument/2006/customXml" ds:itemID="{7E179558-059E-4E6D-8976-196AE58E2D1B}"/>
</file>

<file path=customXml/itemProps3.xml><?xml version="1.0" encoding="utf-8"?>
<ds:datastoreItem xmlns:ds="http://schemas.openxmlformats.org/officeDocument/2006/customXml" ds:itemID="{8B359533-AC2F-426E-9645-2EB41513E4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(2)</vt:lpstr>
      <vt:lpstr>'Раскрытие информации (2)'!Область_печати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Зотина</cp:lastModifiedBy>
  <cp:lastPrinted>2014-07-24T03:08:12Z</cp:lastPrinted>
  <dcterms:created xsi:type="dcterms:W3CDTF">2013-07-30T02:34:41Z</dcterms:created>
  <dcterms:modified xsi:type="dcterms:W3CDTF">2014-08-27T09:50:44Z</dcterms:modified>
</cp:coreProperties>
</file>