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4795" windowHeight="10815"/>
  </bookViews>
  <sheets>
    <sheet name="Раскрытие информации " sheetId="1" r:id="rId1"/>
  </sheets>
  <definedNames>
    <definedName name="_xlnm.Print_Area" localSheetId="0">'Раскрытие информации '!$A$1:$S$31</definedName>
  </definedNames>
  <calcPr calcId="145621"/>
</workbook>
</file>

<file path=xl/calcChain.xml><?xml version="1.0" encoding="utf-8"?>
<calcChain xmlns="http://schemas.openxmlformats.org/spreadsheetml/2006/main">
  <c r="C28" i="1" l="1"/>
  <c r="C27" i="1" l="1"/>
  <c r="C26" i="1" l="1"/>
  <c r="C20" i="1" l="1"/>
  <c r="C24" i="1" l="1"/>
  <c r="C25" i="1"/>
  <c r="C21" i="1" l="1"/>
  <c r="C18" i="1"/>
  <c r="C13" i="1"/>
  <c r="C8" i="1"/>
  <c r="O30" i="1"/>
  <c r="N30" i="1"/>
  <c r="M30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S30" i="1"/>
  <c r="R30" i="1"/>
  <c r="Q30" i="1"/>
  <c r="P30" i="1"/>
  <c r="L30" i="1"/>
  <c r="K30" i="1"/>
  <c r="J30" i="1"/>
  <c r="I30" i="1"/>
  <c r="H30" i="1"/>
  <c r="G30" i="1"/>
  <c r="C7" i="1" l="1"/>
  <c r="C14" i="1"/>
  <c r="C17" i="1"/>
  <c r="C22" i="1"/>
  <c r="C23" i="1"/>
  <c r="E30" i="1"/>
  <c r="C10" i="1"/>
  <c r="D30" i="1"/>
  <c r="F30" i="1"/>
  <c r="C12" i="1"/>
  <c r="C19" i="1"/>
  <c r="C6" i="1"/>
  <c r="C9" i="1"/>
  <c r="C11" i="1"/>
  <c r="C15" i="1"/>
  <c r="C16" i="1"/>
  <c r="C29" i="1"/>
  <c r="C30" i="1" l="1"/>
</calcChain>
</file>

<file path=xl/sharedStrings.xml><?xml version="1.0" encoding="utf-8"?>
<sst xmlns="http://schemas.openxmlformats.org/spreadsheetml/2006/main" count="50" uniqueCount="37">
  <si>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</si>
  <si>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</si>
  <si>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</si>
  <si>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</si>
  <si>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</si>
  <si>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</si>
  <si>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</si>
  <si>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</si>
  <si>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</si>
  <si>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</si>
  <si>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</si>
  <si>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</si>
  <si>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</si>
  <si>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ФГУП "Уральский электромеханический завод"</t>
  </si>
  <si>
    <t>ФГАОУ ВПО УрФУ имени первого Президента России Б.Н. Ельцина</t>
  </si>
  <si>
    <t>ООО "ТЭЦ"</t>
  </si>
  <si>
    <t>ОАО "НИЗМК"</t>
  </si>
  <si>
    <t>ООО "УК Новая территория""</t>
  </si>
  <si>
    <t>ООО "Энергошаля"</t>
  </si>
  <si>
    <t>ООО "Концерн "Уральский текстиль"</t>
  </si>
  <si>
    <t>ОАО "Объединенная Энергетическая Компания"</t>
  </si>
  <si>
    <t>ООО "Инвестиционная корпорация "Капитал"</t>
  </si>
  <si>
    <t>ООО "Инвестэнерго"</t>
  </si>
  <si>
    <t>ПАО "Аэропорт "Кольцово"</t>
  </si>
  <si>
    <t>АО "Уральские электрические сети"</t>
  </si>
  <si>
    <t xml:space="preserve">ООО "Объединенные Пивоварни Хейнекен" </t>
  </si>
  <si>
    <t>АО «УПП «Вектор»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</si>
  <si>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</si>
  <si>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</si>
  <si>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</si>
  <si>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</si>
  <si>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Полезный отпуск электроэнергии потребителям гарантирующего поставщика - АО "Екатеринбургэнергосбыт" в разрезе сетевых организаций, тыс. кВтч</t>
  </si>
  <si>
    <t>АО "ЕЭСК"</t>
  </si>
  <si>
    <t>АО "Оборонэнерго"</t>
  </si>
  <si>
    <t>ООО "ПСК "Урал"</t>
  </si>
  <si>
    <t>АО "Уралхиммаш"</t>
  </si>
  <si>
    <t>Февраль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</si>
</sst>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6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C23" sqref="C23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31</v>
      </c>
      <c r="R2" s="4"/>
      <c r="S2" s="27" t="s">
        <v>36</v>
      </c>
    </row>
    <row r="4" spans="1:19" s="5" customFormat="1" ht="22.5" customHeight="1">
      <c r="A4" s="30" t="s">
        <v>0</v>
      </c>
      <c r="B4" s="30" t="s">
        <v>1</v>
      </c>
      <c r="C4" s="32" t="s">
        <v>2</v>
      </c>
      <c r="D4" s="29" t="s">
        <v>3</v>
      </c>
      <c r="E4" s="29"/>
      <c r="F4" s="29"/>
      <c r="G4" s="29"/>
      <c r="H4" s="29" t="s">
        <v>4</v>
      </c>
      <c r="I4" s="29"/>
      <c r="J4" s="29"/>
      <c r="K4" s="29"/>
      <c r="L4" s="29" t="s">
        <v>5</v>
      </c>
      <c r="M4" s="29"/>
      <c r="N4" s="29"/>
      <c r="O4" s="29"/>
      <c r="P4" s="29" t="s">
        <v>6</v>
      </c>
      <c r="Q4" s="29"/>
      <c r="R4" s="29"/>
      <c r="S4" s="29"/>
    </row>
    <row r="5" spans="1:19" s="7" customFormat="1" ht="27.75" customHeight="1">
      <c r="A5" s="31"/>
      <c r="B5" s="31"/>
      <c r="C5" s="33"/>
      <c r="D5" s="6" t="s">
        <v>7</v>
      </c>
      <c r="E5" s="6" t="s">
        <v>8</v>
      </c>
      <c r="F5" s="6" t="s">
        <v>9</v>
      </c>
      <c r="G5" s="6" t="s">
        <v>10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7</v>
      </c>
      <c r="Q5" s="6" t="s">
        <v>8</v>
      </c>
      <c r="R5" s="6" t="s">
        <v>9</v>
      </c>
      <c r="S5" s="6" t="s">
        <v>10</v>
      </c>
    </row>
    <row r="6" spans="1:19" s="7" customFormat="1" ht="25.5" customHeight="1">
      <c r="A6" s="8">
        <v>1</v>
      </c>
      <c r="B6" s="9" t="s">
        <v>32</v>
      </c>
      <c r="C6" s="10">
        <f>SUM(D6:G6)</f>
        <v>463506.76492999971</v>
      </c>
      <c r="D6" s="11">
        <v>119147.42800000004</v>
      </c>
      <c r="E6" s="11">
        <v>8087.686999999999</v>
      </c>
      <c r="F6" s="11">
        <v>164503.52399999986</v>
      </c>
      <c r="G6" s="11">
        <v>171768.12592999981</v>
      </c>
      <c r="H6" s="11">
        <v>78028.53700000004</v>
      </c>
      <c r="I6" s="11">
        <v>7953.646999999999</v>
      </c>
      <c r="J6" s="11">
        <v>122951.71899999987</v>
      </c>
      <c r="K6" s="11">
        <v>50314.621009999872</v>
      </c>
      <c r="L6" s="13">
        <v>40958.646999999997</v>
      </c>
      <c r="M6" s="14">
        <v>0</v>
      </c>
      <c r="N6" s="14">
        <v>0</v>
      </c>
      <c r="O6" s="14">
        <v>0</v>
      </c>
      <c r="P6" s="11">
        <v>160.244</v>
      </c>
      <c r="Q6" s="11">
        <v>134.04</v>
      </c>
      <c r="R6" s="11">
        <v>41551.805000000008</v>
      </c>
      <c r="S6" s="11">
        <v>121453.50491999995</v>
      </c>
    </row>
    <row r="7" spans="1:19" s="7" customFormat="1" ht="25.5" customHeight="1">
      <c r="A7" s="8">
        <v>2</v>
      </c>
      <c r="B7" s="9" t="s">
        <v>29</v>
      </c>
      <c r="C7" s="10">
        <f t="shared" ref="C7:C22" si="0">SUM(D7:G7)</f>
        <v>2229.0070000000001</v>
      </c>
      <c r="D7" s="12">
        <v>0</v>
      </c>
      <c r="E7" s="12">
        <v>0</v>
      </c>
      <c r="F7" s="11">
        <v>847.6819999999999</v>
      </c>
      <c r="G7" s="11">
        <v>1381.3250000000003</v>
      </c>
      <c r="H7" s="14">
        <v>0</v>
      </c>
      <c r="I7" s="14">
        <v>0</v>
      </c>
      <c r="J7" s="13">
        <v>667.06</v>
      </c>
      <c r="K7" s="13">
        <v>797.08800000000031</v>
      </c>
      <c r="L7" s="14">
        <v>0</v>
      </c>
      <c r="M7" s="14">
        <v>0</v>
      </c>
      <c r="N7" s="13">
        <v>5.3079999999999998</v>
      </c>
      <c r="O7" s="14">
        <v>0</v>
      </c>
      <c r="P7" s="14">
        <v>0</v>
      </c>
      <c r="Q7" s="14">
        <v>0</v>
      </c>
      <c r="R7" s="13">
        <v>175.31399999999999</v>
      </c>
      <c r="S7" s="13">
        <v>584.23699999999997</v>
      </c>
    </row>
    <row r="8" spans="1:19" s="7" customFormat="1" ht="25.5" customHeight="1">
      <c r="A8" s="8">
        <f t="shared" ref="A8:A26" si="1">A7+1</f>
        <v>3</v>
      </c>
      <c r="B8" s="9" t="s">
        <v>11</v>
      </c>
      <c r="C8" s="10">
        <f t="shared" si="0"/>
        <v>3459.8629999999998</v>
      </c>
      <c r="D8" s="11">
        <v>1568.259</v>
      </c>
      <c r="E8" s="12">
        <v>0</v>
      </c>
      <c r="F8" s="11">
        <v>977.6819999999999</v>
      </c>
      <c r="G8" s="11">
        <v>913.92200000000014</v>
      </c>
      <c r="H8" s="13">
        <v>1423.809</v>
      </c>
      <c r="I8" s="14">
        <v>0</v>
      </c>
      <c r="J8" s="13">
        <v>905.76899999999989</v>
      </c>
      <c r="K8" s="13">
        <v>521.55900000000008</v>
      </c>
      <c r="L8" s="13">
        <v>144.44999999999999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71.912999999999997</v>
      </c>
      <c r="S8" s="13">
        <v>392.36300000000006</v>
      </c>
    </row>
    <row r="9" spans="1:19" s="7" customFormat="1" ht="25.5" customHeight="1">
      <c r="A9" s="8">
        <f t="shared" si="1"/>
        <v>4</v>
      </c>
      <c r="B9" s="9" t="s">
        <v>12</v>
      </c>
      <c r="C9" s="10">
        <f t="shared" si="0"/>
        <v>1482.8519999999999</v>
      </c>
      <c r="D9" s="11">
        <v>62.137999999999998</v>
      </c>
      <c r="E9" s="12">
        <v>0</v>
      </c>
      <c r="F9" s="11">
        <v>102.13499999999999</v>
      </c>
      <c r="G9" s="11">
        <v>1318.579</v>
      </c>
      <c r="H9" s="13">
        <v>59.46</v>
      </c>
      <c r="I9" s="14">
        <v>0</v>
      </c>
      <c r="J9" s="13">
        <v>65.015999999999991</v>
      </c>
      <c r="K9" s="13">
        <v>216.84299999999985</v>
      </c>
      <c r="L9" s="13">
        <v>2.6779999999999999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37.119</v>
      </c>
      <c r="S9" s="13">
        <v>1101.7360000000001</v>
      </c>
    </row>
    <row r="10" spans="1:19" s="7" customFormat="1" ht="25.5" customHeight="1">
      <c r="A10" s="8">
        <f t="shared" si="1"/>
        <v>5</v>
      </c>
      <c r="B10" s="15" t="s">
        <v>13</v>
      </c>
      <c r="C10" s="10">
        <f t="shared" si="0"/>
        <v>453.01600000000008</v>
      </c>
      <c r="D10" s="12">
        <v>0</v>
      </c>
      <c r="E10" s="12">
        <v>0</v>
      </c>
      <c r="F10" s="11">
        <v>390.50300000000004</v>
      </c>
      <c r="G10" s="11">
        <v>62.513000000000005</v>
      </c>
      <c r="H10" s="14">
        <v>0</v>
      </c>
      <c r="I10" s="14">
        <v>0</v>
      </c>
      <c r="J10" s="13">
        <v>390.50300000000004</v>
      </c>
      <c r="K10" s="13">
        <v>36.108000000000004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3">
        <v>26.404999999999998</v>
      </c>
    </row>
    <row r="11" spans="1:19" s="7" customFormat="1" ht="25.5" customHeight="1">
      <c r="A11" s="8">
        <f t="shared" si="1"/>
        <v>6</v>
      </c>
      <c r="B11" s="15" t="s">
        <v>26</v>
      </c>
      <c r="C11" s="10">
        <f t="shared" si="0"/>
        <v>1581.1070000000002</v>
      </c>
      <c r="D11" s="11">
        <v>1339.1610000000001</v>
      </c>
      <c r="E11" s="12">
        <v>0</v>
      </c>
      <c r="F11" s="11">
        <v>89.305000000000007</v>
      </c>
      <c r="G11" s="11">
        <v>152.64100000000005</v>
      </c>
      <c r="H11" s="13">
        <v>1290.499</v>
      </c>
      <c r="I11" s="14">
        <v>0</v>
      </c>
      <c r="J11" s="13">
        <v>89.305000000000007</v>
      </c>
      <c r="K11" s="13">
        <v>94.812000000000069</v>
      </c>
      <c r="L11" s="13">
        <v>48.661999999999999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3">
        <v>57.828999999999986</v>
      </c>
    </row>
    <row r="12" spans="1:19" s="7" customFormat="1" ht="25.5" customHeight="1">
      <c r="A12" s="8">
        <f t="shared" si="1"/>
        <v>7</v>
      </c>
      <c r="B12" s="9" t="s">
        <v>19</v>
      </c>
      <c r="C12" s="10">
        <f t="shared" si="0"/>
        <v>1838.2710000000004</v>
      </c>
      <c r="D12" s="11">
        <v>762.4190000000001</v>
      </c>
      <c r="E12" s="12">
        <v>0</v>
      </c>
      <c r="F12" s="11">
        <v>1047.0100000000002</v>
      </c>
      <c r="G12" s="11">
        <v>28.842000000000002</v>
      </c>
      <c r="H12" s="13">
        <v>691.71900000000005</v>
      </c>
      <c r="I12" s="14">
        <v>0</v>
      </c>
      <c r="J12" s="13">
        <v>1047.0100000000002</v>
      </c>
      <c r="K12" s="13">
        <v>25.162000000000003</v>
      </c>
      <c r="L12" s="13">
        <v>70.7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5">
        <v>0</v>
      </c>
      <c r="S12" s="13">
        <v>3.6799999999999997</v>
      </c>
    </row>
    <row r="13" spans="1:19" s="7" customFormat="1" ht="25.5" customHeight="1">
      <c r="A13" s="8">
        <f t="shared" si="1"/>
        <v>8</v>
      </c>
      <c r="B13" s="9" t="s">
        <v>23</v>
      </c>
      <c r="C13" s="10">
        <f t="shared" si="0"/>
        <v>70.227000000000004</v>
      </c>
      <c r="D13" s="12">
        <v>0</v>
      </c>
      <c r="E13" s="12">
        <v>0</v>
      </c>
      <c r="F13" s="11">
        <v>47.829000000000008</v>
      </c>
      <c r="G13" s="11">
        <v>22.397999999999996</v>
      </c>
      <c r="H13" s="14">
        <v>0</v>
      </c>
      <c r="I13" s="14">
        <v>0</v>
      </c>
      <c r="J13" s="13">
        <v>47.829000000000008</v>
      </c>
      <c r="K13" s="13">
        <v>20.094999999999995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25">
        <v>0</v>
      </c>
      <c r="S13" s="13">
        <v>2.3029999999999999</v>
      </c>
    </row>
    <row r="14" spans="1:19" s="7" customFormat="1" ht="25.5" customHeight="1">
      <c r="A14" s="8">
        <f t="shared" si="1"/>
        <v>9</v>
      </c>
      <c r="B14" s="15" t="s">
        <v>14</v>
      </c>
      <c r="C14" s="10">
        <f>SUM(D14:G14)</f>
        <v>8291.4860000000008</v>
      </c>
      <c r="D14" s="11">
        <v>497.47700000000003</v>
      </c>
      <c r="E14" s="11">
        <v>346.00200000000001</v>
      </c>
      <c r="F14" s="11">
        <v>2569.6419999999994</v>
      </c>
      <c r="G14" s="11">
        <v>4878.3650000000016</v>
      </c>
      <c r="H14" s="14">
        <v>0</v>
      </c>
      <c r="I14" s="13">
        <v>346.00200000000001</v>
      </c>
      <c r="J14" s="13">
        <v>2569.6419999999994</v>
      </c>
      <c r="K14" s="13">
        <v>2317.1740000000023</v>
      </c>
      <c r="L14" s="13">
        <v>497.47700000000003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25">
        <v>0</v>
      </c>
      <c r="S14" s="13">
        <v>2561.1909999999989</v>
      </c>
    </row>
    <row r="15" spans="1:19" s="7" customFormat="1" ht="25.5" customHeight="1">
      <c r="A15" s="8">
        <f t="shared" si="1"/>
        <v>10</v>
      </c>
      <c r="B15" s="15" t="s">
        <v>28</v>
      </c>
      <c r="C15" s="10">
        <f t="shared" si="0"/>
        <v>8888.0420000000013</v>
      </c>
      <c r="D15" s="11">
        <v>2.7370000000000001</v>
      </c>
      <c r="E15" s="12">
        <v>0</v>
      </c>
      <c r="F15" s="11">
        <v>3464.0419999999999</v>
      </c>
      <c r="G15" s="11">
        <v>5421.2630000000008</v>
      </c>
      <c r="H15" s="14">
        <v>0</v>
      </c>
      <c r="I15" s="14">
        <v>0</v>
      </c>
      <c r="J15" s="13">
        <v>3318.674</v>
      </c>
      <c r="K15" s="13">
        <v>728.46099999999842</v>
      </c>
      <c r="L15" s="13">
        <v>2.7370000000000001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26">
        <v>145.36800000000002</v>
      </c>
      <c r="S15" s="13">
        <v>4692.8020000000024</v>
      </c>
    </row>
    <row r="16" spans="1:19" s="7" customFormat="1" ht="25.5" customHeight="1">
      <c r="A16" s="8">
        <f t="shared" si="1"/>
        <v>11</v>
      </c>
      <c r="B16" s="15" t="s">
        <v>15</v>
      </c>
      <c r="C16" s="10">
        <f t="shared" si="0"/>
        <v>619.96799999999996</v>
      </c>
      <c r="D16" s="11">
        <v>382.75799999999998</v>
      </c>
      <c r="E16" s="12">
        <v>0</v>
      </c>
      <c r="F16" s="11">
        <v>88.705000000000013</v>
      </c>
      <c r="G16" s="11">
        <v>148.505</v>
      </c>
      <c r="H16" s="13">
        <v>83.028999999999996</v>
      </c>
      <c r="I16" s="14">
        <v>0</v>
      </c>
      <c r="J16" s="13">
        <v>88.705000000000013</v>
      </c>
      <c r="K16" s="13">
        <v>148.505</v>
      </c>
      <c r="L16" s="13">
        <v>299.72899999999998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25">
        <v>0</v>
      </c>
      <c r="S16" s="14">
        <v>0</v>
      </c>
    </row>
    <row r="17" spans="1:19" s="7" customFormat="1" ht="25.5" customHeight="1">
      <c r="A17" s="8">
        <f t="shared" si="1"/>
        <v>12</v>
      </c>
      <c r="B17" s="15" t="s">
        <v>22</v>
      </c>
      <c r="C17" s="10">
        <f t="shared" si="0"/>
        <v>886.65200000000004</v>
      </c>
      <c r="D17" s="12">
        <v>0</v>
      </c>
      <c r="E17" s="11">
        <v>0.77499999999999991</v>
      </c>
      <c r="F17" s="11">
        <v>428.98200000000008</v>
      </c>
      <c r="G17" s="11">
        <v>456.89499999999992</v>
      </c>
      <c r="H17" s="14">
        <v>0</v>
      </c>
      <c r="I17" s="14">
        <v>0</v>
      </c>
      <c r="J17" s="13">
        <v>170.06000000000006</v>
      </c>
      <c r="K17" s="13">
        <v>152.90999999999991</v>
      </c>
      <c r="L17" s="14">
        <v>0</v>
      </c>
      <c r="M17" s="13">
        <v>0.77499999999999991</v>
      </c>
      <c r="N17" s="14">
        <v>0</v>
      </c>
      <c r="O17" s="14">
        <v>0</v>
      </c>
      <c r="P17" s="14">
        <v>0</v>
      </c>
      <c r="Q17" s="14">
        <v>0</v>
      </c>
      <c r="R17" s="13">
        <v>258.92200000000003</v>
      </c>
      <c r="S17" s="13">
        <v>303.98500000000001</v>
      </c>
    </row>
    <row r="18" spans="1:19" s="7" customFormat="1" ht="25.5" customHeight="1">
      <c r="A18" s="8">
        <f t="shared" si="1"/>
        <v>13</v>
      </c>
      <c r="B18" s="15" t="s">
        <v>16</v>
      </c>
      <c r="C18" s="10">
        <f t="shared" si="0"/>
        <v>782.07999999999993</v>
      </c>
      <c r="D18" s="11">
        <v>444.024</v>
      </c>
      <c r="E18" s="12">
        <v>0</v>
      </c>
      <c r="F18" s="11">
        <v>293.17900000000003</v>
      </c>
      <c r="G18" s="11">
        <v>44.876999999999995</v>
      </c>
      <c r="H18" s="13">
        <v>444.024</v>
      </c>
      <c r="I18" s="14">
        <v>0</v>
      </c>
      <c r="J18" s="13">
        <v>293.17900000000003</v>
      </c>
      <c r="K18" s="13">
        <v>44.876999999999995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</row>
    <row r="19" spans="1:19" s="7" customFormat="1" ht="25.5" customHeight="1">
      <c r="A19" s="8">
        <f t="shared" si="1"/>
        <v>14</v>
      </c>
      <c r="B19" s="15" t="s">
        <v>17</v>
      </c>
      <c r="C19" s="6">
        <f t="shared" si="0"/>
        <v>1378.49</v>
      </c>
      <c r="D19" s="8">
        <v>0</v>
      </c>
      <c r="E19" s="8">
        <v>0</v>
      </c>
      <c r="F19" s="26">
        <v>578.65299999999991</v>
      </c>
      <c r="G19" s="26">
        <v>799.8370000000001</v>
      </c>
      <c r="H19" s="8">
        <v>0</v>
      </c>
      <c r="I19" s="8">
        <v>0</v>
      </c>
      <c r="J19" s="26">
        <v>193.38199999999995</v>
      </c>
      <c r="K19" s="26">
        <v>217.60200000000009</v>
      </c>
      <c r="L19" s="8">
        <v>0</v>
      </c>
      <c r="M19" s="8">
        <v>0</v>
      </c>
      <c r="N19" s="26">
        <v>0.53500000000000003</v>
      </c>
      <c r="O19" s="8">
        <v>0</v>
      </c>
      <c r="P19" s="8">
        <v>0</v>
      </c>
      <c r="Q19" s="8">
        <v>0</v>
      </c>
      <c r="R19" s="13">
        <v>384.73599999999999</v>
      </c>
      <c r="S19" s="26">
        <v>582.23500000000001</v>
      </c>
    </row>
    <row r="20" spans="1:19" s="7" customFormat="1" ht="25.5" customHeight="1">
      <c r="A20" s="8">
        <f t="shared" si="1"/>
        <v>15</v>
      </c>
      <c r="B20" s="15" t="s">
        <v>27</v>
      </c>
      <c r="C20" s="6">
        <f t="shared" si="0"/>
        <v>942.12399999999991</v>
      </c>
      <c r="D20" s="8">
        <v>0</v>
      </c>
      <c r="E20" s="26">
        <v>2.9970000000000003</v>
      </c>
      <c r="F20" s="26">
        <v>549.59400000000005</v>
      </c>
      <c r="G20" s="26">
        <v>389.5329999999999</v>
      </c>
      <c r="H20" s="8">
        <v>0</v>
      </c>
      <c r="I20" s="8">
        <v>0</v>
      </c>
      <c r="J20" s="26">
        <v>536.46800000000007</v>
      </c>
      <c r="K20" s="26">
        <v>95.654999999999859</v>
      </c>
      <c r="L20" s="8">
        <v>0</v>
      </c>
      <c r="M20" s="26">
        <v>2.9970000000000003</v>
      </c>
      <c r="N20" s="25">
        <v>0</v>
      </c>
      <c r="O20" s="8">
        <v>0</v>
      </c>
      <c r="P20" s="8">
        <v>0</v>
      </c>
      <c r="Q20" s="8">
        <v>0</v>
      </c>
      <c r="R20" s="26">
        <v>13.125999999999999</v>
      </c>
      <c r="S20" s="26">
        <v>293.87800000000004</v>
      </c>
    </row>
    <row r="21" spans="1:19" s="7" customFormat="1" ht="25.5" customHeight="1">
      <c r="A21" s="8">
        <f t="shared" si="1"/>
        <v>16</v>
      </c>
      <c r="B21" s="15" t="s">
        <v>24</v>
      </c>
      <c r="C21" s="6">
        <f>SUM(D21:G21)</f>
        <v>437.88</v>
      </c>
      <c r="D21" s="8">
        <v>0</v>
      </c>
      <c r="E21" s="8">
        <v>0</v>
      </c>
      <c r="F21" s="26">
        <v>437.88</v>
      </c>
      <c r="G21" s="8">
        <v>0</v>
      </c>
      <c r="H21" s="8">
        <v>0</v>
      </c>
      <c r="I21" s="8">
        <v>0</v>
      </c>
      <c r="J21" s="26">
        <v>430.12299999999999</v>
      </c>
      <c r="K21" s="8">
        <v>0</v>
      </c>
      <c r="L21" s="8">
        <v>0</v>
      </c>
      <c r="M21" s="8">
        <v>0</v>
      </c>
      <c r="N21" s="26">
        <v>7.7569999999999997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 s="7" customFormat="1" ht="25.5" customHeight="1">
      <c r="A22" s="8">
        <f t="shared" si="1"/>
        <v>17</v>
      </c>
      <c r="B22" s="15" t="s">
        <v>25</v>
      </c>
      <c r="C22" s="6">
        <f t="shared" si="0"/>
        <v>1093.8820000000001</v>
      </c>
      <c r="D22" s="13">
        <v>890.83400000000006</v>
      </c>
      <c r="E22" s="8">
        <v>0</v>
      </c>
      <c r="F22" s="8">
        <v>191.83599999999998</v>
      </c>
      <c r="G22" s="26">
        <v>11.212</v>
      </c>
      <c r="H22" s="13">
        <v>876.32</v>
      </c>
      <c r="I22" s="8">
        <v>0</v>
      </c>
      <c r="J22" s="8">
        <v>191.83599999999998</v>
      </c>
      <c r="K22" s="26">
        <v>11.212</v>
      </c>
      <c r="L22" s="26">
        <v>14.513999999999999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s="7" customFormat="1" ht="25.5" customHeight="1">
      <c r="A23" s="8">
        <f t="shared" si="1"/>
        <v>18</v>
      </c>
      <c r="B23" s="15" t="s">
        <v>33</v>
      </c>
      <c r="C23" s="6">
        <f>SUM(D23:G23)</f>
        <v>4195.7009999999991</v>
      </c>
      <c r="D23" s="13">
        <v>1305.644</v>
      </c>
      <c r="E23" s="8">
        <v>0</v>
      </c>
      <c r="F23" s="13">
        <v>781.36900000000014</v>
      </c>
      <c r="G23" s="13">
        <v>2108.6879999999996</v>
      </c>
      <c r="H23" s="8">
        <v>0</v>
      </c>
      <c r="I23" s="8">
        <v>0</v>
      </c>
      <c r="J23" s="13">
        <v>485.88400000000024</v>
      </c>
      <c r="K23" s="26">
        <v>1598.7319999999995</v>
      </c>
      <c r="L23" s="13">
        <v>1305.644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26">
        <v>295.48499999999996</v>
      </c>
      <c r="S23" s="13">
        <v>509.95600000000002</v>
      </c>
    </row>
    <row r="24" spans="1:19" s="7" customFormat="1" ht="25.5" customHeight="1">
      <c r="A24" s="8">
        <f t="shared" si="1"/>
        <v>19</v>
      </c>
      <c r="B24" s="15" t="s">
        <v>20</v>
      </c>
      <c r="C24" s="6">
        <f t="shared" ref="C24:C28" si="2">SUM(D24:G24)</f>
        <v>1026.4570000000001</v>
      </c>
      <c r="D24" s="8">
        <v>0</v>
      </c>
      <c r="E24" s="8">
        <v>0</v>
      </c>
      <c r="F24" s="8">
        <v>1026.4570000000001</v>
      </c>
      <c r="G24" s="8">
        <v>0</v>
      </c>
      <c r="H24" s="8">
        <v>0</v>
      </c>
      <c r="I24" s="8">
        <v>0</v>
      </c>
      <c r="J24" s="26">
        <v>355.28000000000009</v>
      </c>
      <c r="K24" s="8">
        <v>0</v>
      </c>
      <c r="L24" s="8">
        <v>0</v>
      </c>
      <c r="M24" s="8">
        <v>0</v>
      </c>
      <c r="N24" s="26">
        <v>19.818999999999999</v>
      </c>
      <c r="O24" s="8">
        <v>0</v>
      </c>
      <c r="P24" s="8">
        <v>0</v>
      </c>
      <c r="Q24" s="8">
        <v>0</v>
      </c>
      <c r="R24" s="8">
        <v>651.35800000000006</v>
      </c>
      <c r="S24" s="28">
        <v>0</v>
      </c>
    </row>
    <row r="25" spans="1:19" s="7" customFormat="1" ht="25.5" customHeight="1">
      <c r="A25" s="8">
        <f t="shared" si="1"/>
        <v>20</v>
      </c>
      <c r="B25" s="15" t="s">
        <v>21</v>
      </c>
      <c r="C25" s="6">
        <f t="shared" si="2"/>
        <v>832.51</v>
      </c>
      <c r="D25" s="26">
        <v>340.577</v>
      </c>
      <c r="E25" s="8">
        <v>0</v>
      </c>
      <c r="F25" s="26">
        <v>364.34399999999999</v>
      </c>
      <c r="G25" s="26">
        <v>127.589</v>
      </c>
      <c r="H25" s="8">
        <v>301.51499999999999</v>
      </c>
      <c r="I25" s="8">
        <v>0</v>
      </c>
      <c r="J25" s="26">
        <v>364.34399999999999</v>
      </c>
      <c r="K25" s="26">
        <v>127.559</v>
      </c>
      <c r="L25" s="26">
        <v>39.062000000000005</v>
      </c>
      <c r="M25" s="8">
        <v>0</v>
      </c>
      <c r="N25" s="25">
        <v>0</v>
      </c>
      <c r="O25" s="8">
        <v>0</v>
      </c>
      <c r="P25" s="8">
        <v>0</v>
      </c>
      <c r="Q25" s="8">
        <v>0</v>
      </c>
      <c r="R25" s="8">
        <v>0</v>
      </c>
      <c r="S25" s="26">
        <v>0.03</v>
      </c>
    </row>
    <row r="26" spans="1:19" s="7" customFormat="1" ht="25.5" customHeight="1">
      <c r="A26" s="8">
        <f t="shared" si="1"/>
        <v>21</v>
      </c>
      <c r="B26" s="15" t="s">
        <v>30</v>
      </c>
      <c r="C26" s="6">
        <f t="shared" si="2"/>
        <v>0</v>
      </c>
      <c r="D26" s="8">
        <v>0</v>
      </c>
      <c r="E26" s="8">
        <v>0</v>
      </c>
      <c r="F26" s="25">
        <v>0</v>
      </c>
      <c r="G26" s="25">
        <v>0</v>
      </c>
      <c r="H26" s="8">
        <v>0</v>
      </c>
      <c r="I26" s="8">
        <v>0</v>
      </c>
      <c r="J26" s="25">
        <v>0</v>
      </c>
      <c r="K26" s="8">
        <v>0</v>
      </c>
      <c r="L26" s="26">
        <v>0</v>
      </c>
      <c r="M26" s="8">
        <v>0</v>
      </c>
      <c r="N26" s="25">
        <v>0</v>
      </c>
      <c r="O26" s="8">
        <v>0</v>
      </c>
      <c r="P26" s="8">
        <v>0</v>
      </c>
      <c r="Q26" s="8">
        <v>0</v>
      </c>
      <c r="R26" s="8">
        <v>0</v>
      </c>
      <c r="S26" s="25">
        <v>0</v>
      </c>
    </row>
    <row r="27" spans="1:19" s="7" customFormat="1" ht="25.5" customHeight="1">
      <c r="A27" s="8">
        <v>22</v>
      </c>
      <c r="B27" s="15" t="s">
        <v>34</v>
      </c>
      <c r="C27" s="6">
        <f t="shared" si="2"/>
        <v>284.47199999999998</v>
      </c>
      <c r="D27" s="8">
        <v>0</v>
      </c>
      <c r="E27" s="8">
        <v>0</v>
      </c>
      <c r="F27" s="26">
        <v>223.35599999999999</v>
      </c>
      <c r="G27" s="26">
        <v>61.116</v>
      </c>
      <c r="H27" s="8">
        <v>0</v>
      </c>
      <c r="I27" s="8">
        <v>0</v>
      </c>
      <c r="J27" s="26">
        <v>223.35599999999999</v>
      </c>
      <c r="K27" s="26">
        <v>61.116</v>
      </c>
      <c r="L27" s="25">
        <v>0</v>
      </c>
      <c r="M27" s="8">
        <v>0</v>
      </c>
      <c r="N27" s="25">
        <v>0</v>
      </c>
      <c r="O27" s="8">
        <v>0</v>
      </c>
      <c r="P27" s="8">
        <v>0</v>
      </c>
      <c r="Q27" s="8">
        <v>0</v>
      </c>
      <c r="R27" s="8">
        <v>0</v>
      </c>
      <c r="S27" s="25">
        <v>0</v>
      </c>
    </row>
    <row r="28" spans="1:19" s="7" customFormat="1" ht="25.5" customHeight="1">
      <c r="A28" s="8">
        <v>23</v>
      </c>
      <c r="B28" s="15" t="s">
        <v>35</v>
      </c>
      <c r="C28" s="6">
        <f t="shared" si="2"/>
        <v>2966.9369999999999</v>
      </c>
      <c r="D28" s="8">
        <v>40.646999999999998</v>
      </c>
      <c r="E28" s="8">
        <v>0</v>
      </c>
      <c r="F28" s="26">
        <v>2889.2089999999998</v>
      </c>
      <c r="G28" s="26">
        <v>37.081000000000003</v>
      </c>
      <c r="H28" s="8">
        <v>1.0209999999999999</v>
      </c>
      <c r="I28" s="8">
        <v>0</v>
      </c>
      <c r="J28" s="26">
        <v>2887.1389999999997</v>
      </c>
      <c r="K28" s="26">
        <v>37.081000000000003</v>
      </c>
      <c r="L28" s="26">
        <v>39.625999999999998</v>
      </c>
      <c r="M28" s="8">
        <v>0</v>
      </c>
      <c r="N28" s="25">
        <v>0</v>
      </c>
      <c r="O28" s="8">
        <v>0</v>
      </c>
      <c r="P28" s="8">
        <v>0</v>
      </c>
      <c r="Q28" s="8">
        <v>0</v>
      </c>
      <c r="R28" s="26">
        <v>2.0699999999999998</v>
      </c>
      <c r="S28" s="25">
        <v>0</v>
      </c>
    </row>
    <row r="29" spans="1:19" s="7" customFormat="1" ht="25.5" customHeight="1">
      <c r="A29" s="8">
        <v>24</v>
      </c>
      <c r="B29" s="15" t="s">
        <v>18</v>
      </c>
      <c r="C29" s="6">
        <f>SUM(D29:G29)</f>
        <v>2176.17</v>
      </c>
      <c r="D29" s="8">
        <v>0</v>
      </c>
      <c r="E29" s="8">
        <v>0</v>
      </c>
      <c r="F29" s="13">
        <v>1848.3969999999999</v>
      </c>
      <c r="G29" s="13">
        <v>327.77299999999997</v>
      </c>
      <c r="H29" s="8">
        <v>0</v>
      </c>
      <c r="I29" s="8">
        <v>0</v>
      </c>
      <c r="J29" s="26">
        <v>1566.9639999999999</v>
      </c>
      <c r="K29" s="13">
        <v>69.045000000000016</v>
      </c>
      <c r="L29" s="8">
        <v>0</v>
      </c>
      <c r="M29" s="8">
        <v>0</v>
      </c>
      <c r="N29" s="26">
        <v>0.89899999999999991</v>
      </c>
      <c r="O29" s="8">
        <v>0</v>
      </c>
      <c r="P29" s="8">
        <v>0</v>
      </c>
      <c r="Q29" s="8">
        <v>0</v>
      </c>
      <c r="R29" s="8">
        <v>280.53400000000005</v>
      </c>
      <c r="S29" s="8">
        <v>258.72799999999995</v>
      </c>
    </row>
    <row r="30" spans="1:19" s="18" customFormat="1" ht="24.75" customHeight="1">
      <c r="A30" s="16"/>
      <c r="B30" s="16" t="s">
        <v>3</v>
      </c>
      <c r="C30" s="17">
        <f t="shared" ref="C30:S30" si="3">SUM(C6:C29)</f>
        <v>509423.95892999973</v>
      </c>
      <c r="D30" s="17">
        <f t="shared" si="3"/>
        <v>126784.10300000006</v>
      </c>
      <c r="E30" s="17">
        <f t="shared" si="3"/>
        <v>8437.4609999999975</v>
      </c>
      <c r="F30" s="17">
        <f t="shared" si="3"/>
        <v>183741.31499999986</v>
      </c>
      <c r="G30" s="17">
        <f t="shared" si="3"/>
        <v>190461.0799299998</v>
      </c>
      <c r="H30" s="17">
        <f t="shared" si="3"/>
        <v>83199.933000000034</v>
      </c>
      <c r="I30" s="17">
        <f t="shared" si="3"/>
        <v>8299.6489999999994</v>
      </c>
      <c r="J30" s="17">
        <f t="shared" si="3"/>
        <v>139839.24699999986</v>
      </c>
      <c r="K30" s="17">
        <f t="shared" si="3"/>
        <v>57636.217009999862</v>
      </c>
      <c r="L30" s="17">
        <f t="shared" si="3"/>
        <v>43423.925999999985</v>
      </c>
      <c r="M30" s="17">
        <f t="shared" si="3"/>
        <v>3.7720000000000002</v>
      </c>
      <c r="N30" s="17">
        <f t="shared" si="3"/>
        <v>34.317999999999998</v>
      </c>
      <c r="O30" s="17">
        <f t="shared" si="3"/>
        <v>0</v>
      </c>
      <c r="P30" s="17">
        <f t="shared" si="3"/>
        <v>160.244</v>
      </c>
      <c r="Q30" s="17">
        <f t="shared" si="3"/>
        <v>134.04</v>
      </c>
      <c r="R30" s="17">
        <f t="shared" si="3"/>
        <v>43867.75</v>
      </c>
      <c r="S30" s="17">
        <f t="shared" si="3"/>
        <v>132824.8629199999</v>
      </c>
    </row>
    <row r="31" spans="1:19">
      <c r="S31" s="24"/>
    </row>
    <row r="32" spans="1:19">
      <c r="A32" s="3"/>
      <c r="N32" s="22"/>
    </row>
    <row r="33" spans="1:14">
      <c r="A33" s="3"/>
      <c r="N33" s="22"/>
    </row>
    <row r="34" spans="1:14">
      <c r="A34" s="3"/>
      <c r="D34" s="20"/>
      <c r="E34" s="20"/>
      <c r="F34" s="20"/>
      <c r="G34" s="20"/>
      <c r="H34" s="20"/>
      <c r="N34" s="23"/>
    </row>
    <row r="35" spans="1:14">
      <c r="A35" s="3"/>
      <c r="N35" s="21"/>
    </row>
    <row r="36" spans="1:14">
      <c r="A36" s="3"/>
      <c r="N36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2C8E1A-6EBC-462C-BC52-4C0ED75A6137}"/>
</file>

<file path=customXml/itemProps2.xml><?xml version="1.0" encoding="utf-8"?>
<ds:datastoreItem xmlns:ds="http://schemas.openxmlformats.org/officeDocument/2006/customXml" ds:itemID="{987F384E-F159-4C03-B4A4-8B5E79C89D59}"/>
</file>

<file path=customXml/itemProps3.xml><?xml version="1.0" encoding="utf-8"?>
<ds:datastoreItem xmlns:ds="http://schemas.openxmlformats.org/officeDocument/2006/customXml" ds:itemID="{21C751DD-CE63-4899-AD00-5728E47937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Мисюра Юлия Васильевна</cp:lastModifiedBy>
  <cp:lastPrinted>2015-12-30T10:34:02Z</cp:lastPrinted>
  <dcterms:created xsi:type="dcterms:W3CDTF">2013-07-30T02:34:41Z</dcterms:created>
  <dcterms:modified xsi:type="dcterms:W3CDTF">2017-04-05T12:51:43Z</dcterms:modified>
</cp:coreProperties>
</file>