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'!$A$1:$S$31</definedName>
  </definedNames>
  <calcPr calcId="145621"/>
</workbook>
</file>

<file path=xl/calcChain.xml><?xml version="1.0" encoding="utf-8"?>
<calcChain xmlns="http://schemas.openxmlformats.org/spreadsheetml/2006/main">
  <c r="C28" i="1" l="1"/>
  <c r="C27" i="1" l="1"/>
  <c r="C26" i="1" l="1"/>
  <c r="C20" i="1" l="1"/>
  <c r="C24" i="1" l="1"/>
  <c r="C25" i="1"/>
  <c r="C21" i="1" l="1"/>
  <c r="C18" i="1"/>
  <c r="C13" i="1"/>
  <c r="C8" i="1"/>
  <c r="O30" i="1"/>
  <c r="N30" i="1"/>
  <c r="M3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30" i="1"/>
  <c r="R30" i="1"/>
  <c r="Q30" i="1"/>
  <c r="P30" i="1"/>
  <c r="L30" i="1"/>
  <c r="K30" i="1"/>
  <c r="J30" i="1"/>
  <c r="I30" i="1"/>
  <c r="H30" i="1"/>
  <c r="G30" i="1"/>
  <c r="C7" i="1" l="1"/>
  <c r="C14" i="1"/>
  <c r="C17" i="1"/>
  <c r="C22" i="1"/>
  <c r="C23" i="1"/>
  <c r="E30" i="1"/>
  <c r="C10" i="1"/>
  <c r="D30" i="1"/>
  <c r="F30" i="1"/>
  <c r="C12" i="1"/>
  <c r="C19" i="1"/>
  <c r="C6" i="1"/>
  <c r="C9" i="1"/>
  <c r="C11" i="1"/>
  <c r="C15" i="1"/>
  <c r="C16" i="1"/>
  <c r="C29" i="1"/>
  <c r="C30" i="1" l="1"/>
</calcChain>
</file>

<file path=xl/sharedStrings.xml><?xml version="1.0" encoding="utf-8"?>
<sst xmlns="http://schemas.openxmlformats.org/spreadsheetml/2006/main" count="50" uniqueCount="37">
  <si>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</si>
  <si>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</si>
  <si>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</si>
  <si>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</si>
  <si>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</si>
  <si>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</si>
  <si>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</si>
  <si>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</si>
  <si>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</si>
  <si>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</si>
  <si>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</si>
  <si>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</si>
  <si>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</si>
  <si>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</si>
  <si>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</si>
  <si>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</si>
  <si>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</si>
  <si>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</si>
  <si>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</si>
  <si>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</si>
  <si>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</si>
  <si>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</si>
  <si>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</si>
  <si>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</si>
  <si>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</si>
  <si>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</si>
  <si>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</si>
  <si>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</si>
  <si>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</si>
  <si>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</si>
  <si>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</si>
  <si>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Полезный отпуск электроэнергии потребителям гарантирующего поставщика - АО "Екатеринбургэнергосбыт" в разрезе сетевых организаций, тыс. кВтч</t>
  </si>
  <si>
    <t>АО "ЕЭСК"</t>
  </si>
  <si>
    <t>АО "Оборонэнерго"</t>
  </si>
  <si>
    <t>ООО "ПСК "Урал"</t>
  </si>
  <si>
    <t>АО "Уралхиммаш"</t>
  </si>
  <si>
    <t>Январь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</si>
</sst>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A10" sqref="A10:XFD10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31</v>
      </c>
      <c r="R2" s="4"/>
      <c r="S2" s="27" t="s">
        <v>36</v>
      </c>
    </row>
    <row r="4" spans="1:19" s="5" customFormat="1" ht="22.5" customHeight="1">
      <c r="A4" s="30" t="s">
        <v>0</v>
      </c>
      <c r="B4" s="30" t="s">
        <v>1</v>
      </c>
      <c r="C4" s="32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  <c r="M4" s="29"/>
      <c r="N4" s="29"/>
      <c r="O4" s="29"/>
      <c r="P4" s="29" t="s">
        <v>6</v>
      </c>
      <c r="Q4" s="29"/>
      <c r="R4" s="29"/>
      <c r="S4" s="29"/>
    </row>
    <row r="5" spans="1:19" s="7" customFormat="1" ht="27.75" customHeight="1">
      <c r="A5" s="31"/>
      <c r="B5" s="31"/>
      <c r="C5" s="33"/>
      <c r="D5" s="6" t="s">
        <v>7</v>
      </c>
      <c r="E5" s="6" t="s">
        <v>8</v>
      </c>
      <c r="F5" s="6" t="s">
        <v>9</v>
      </c>
      <c r="G5" s="6" t="s">
        <v>10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7</v>
      </c>
      <c r="Q5" s="6" t="s">
        <v>8</v>
      </c>
      <c r="R5" s="6" t="s">
        <v>9</v>
      </c>
      <c r="S5" s="6" t="s">
        <v>10</v>
      </c>
    </row>
    <row r="6" spans="1:19" s="7" customFormat="1" ht="25.5" customHeight="1">
      <c r="A6" s="8">
        <v>1</v>
      </c>
      <c r="B6" s="9" t="s">
        <v>32</v>
      </c>
      <c r="C6" s="10">
        <f>SUM(D6:G6)</f>
        <v>514037.02049999952</v>
      </c>
      <c r="D6" s="11">
        <v>165656.21</v>
      </c>
      <c r="E6" s="11">
        <v>7980.5369999999984</v>
      </c>
      <c r="F6" s="11">
        <v>156165.66999999993</v>
      </c>
      <c r="G6" s="11">
        <v>184234.60349999962</v>
      </c>
      <c r="H6" s="11">
        <v>93636.755999999994</v>
      </c>
      <c r="I6" s="11">
        <v>7849.1729999999989</v>
      </c>
      <c r="J6" s="11">
        <v>110809.10099999992</v>
      </c>
      <c r="K6" s="11">
        <v>50856.81497999977</v>
      </c>
      <c r="L6" s="13">
        <v>71841.140999999989</v>
      </c>
      <c r="M6" s="14">
        <v>0</v>
      </c>
      <c r="N6" s="14">
        <v>0</v>
      </c>
      <c r="O6" s="14">
        <v>0</v>
      </c>
      <c r="P6" s="11">
        <v>178.31299999999999</v>
      </c>
      <c r="Q6" s="11">
        <v>131.364</v>
      </c>
      <c r="R6" s="11">
        <v>45356.569000000003</v>
      </c>
      <c r="S6" s="11">
        <v>133377.78851999986</v>
      </c>
    </row>
    <row r="7" spans="1:19" s="7" customFormat="1" ht="25.5" customHeight="1">
      <c r="A7" s="8">
        <v>2</v>
      </c>
      <c r="B7" s="9" t="s">
        <v>29</v>
      </c>
      <c r="C7" s="10">
        <f t="shared" ref="C7:C22" si="0">SUM(D7:G7)</f>
        <v>2515.2280000000005</v>
      </c>
      <c r="D7" s="12">
        <v>0</v>
      </c>
      <c r="E7" s="12">
        <v>0</v>
      </c>
      <c r="F7" s="11">
        <v>928.59799999999984</v>
      </c>
      <c r="G7" s="11">
        <v>1586.6300000000006</v>
      </c>
      <c r="H7" s="14">
        <v>0</v>
      </c>
      <c r="I7" s="14">
        <v>0</v>
      </c>
      <c r="J7" s="13">
        <v>672.94199999999989</v>
      </c>
      <c r="K7" s="13">
        <v>964.04100000000062</v>
      </c>
      <c r="L7" s="14">
        <v>0</v>
      </c>
      <c r="M7" s="14">
        <v>0</v>
      </c>
      <c r="N7" s="13">
        <v>2.3769999999999998</v>
      </c>
      <c r="O7" s="14">
        <v>0</v>
      </c>
      <c r="P7" s="14">
        <v>0</v>
      </c>
      <c r="Q7" s="14">
        <v>0</v>
      </c>
      <c r="R7" s="13">
        <v>253.27899999999997</v>
      </c>
      <c r="S7" s="13">
        <v>622.58899999999994</v>
      </c>
    </row>
    <row r="8" spans="1:19" s="7" customFormat="1" ht="25.5" customHeight="1">
      <c r="A8" s="8">
        <f t="shared" ref="A8:A26" si="1">A7+1</f>
        <v>3</v>
      </c>
      <c r="B8" s="9" t="s">
        <v>11</v>
      </c>
      <c r="C8" s="10">
        <f t="shared" si="0"/>
        <v>3948.3639999999996</v>
      </c>
      <c r="D8" s="11">
        <v>1925.6990000000001</v>
      </c>
      <c r="E8" s="12">
        <v>0</v>
      </c>
      <c r="F8" s="11">
        <v>1047.4139999999995</v>
      </c>
      <c r="G8" s="11">
        <v>975.25099999999998</v>
      </c>
      <c r="H8" s="13">
        <v>1769.9639999999999</v>
      </c>
      <c r="I8" s="14">
        <v>0</v>
      </c>
      <c r="J8" s="13">
        <v>969.46399999999949</v>
      </c>
      <c r="K8" s="13">
        <v>531.36400000000003</v>
      </c>
      <c r="L8" s="13">
        <v>155.73500000000001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77.950000000000031</v>
      </c>
      <c r="S8" s="13">
        <v>443.88699999999989</v>
      </c>
    </row>
    <row r="9" spans="1:19" s="7" customFormat="1" ht="25.5" customHeight="1">
      <c r="A9" s="8">
        <f t="shared" si="1"/>
        <v>4</v>
      </c>
      <c r="B9" s="9" t="s">
        <v>12</v>
      </c>
      <c r="C9" s="10">
        <f t="shared" si="0"/>
        <v>1585.1539999999995</v>
      </c>
      <c r="D9" s="11">
        <v>209.67400000000001</v>
      </c>
      <c r="E9" s="12">
        <v>0</v>
      </c>
      <c r="F9" s="11">
        <v>149.98399999999998</v>
      </c>
      <c r="G9" s="11">
        <v>1225.4959999999996</v>
      </c>
      <c r="H9" s="13">
        <v>81</v>
      </c>
      <c r="I9" s="14">
        <v>0</v>
      </c>
      <c r="J9" s="13">
        <v>125.01599999999998</v>
      </c>
      <c r="K9" s="13">
        <v>244.93299999999965</v>
      </c>
      <c r="L9" s="13">
        <v>128.67400000000001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24.968</v>
      </c>
      <c r="S9" s="13">
        <v>980.56299999999999</v>
      </c>
    </row>
    <row r="10" spans="1:19" s="7" customFormat="1" ht="25.5" customHeight="1">
      <c r="A10" s="8">
        <f t="shared" si="1"/>
        <v>5</v>
      </c>
      <c r="B10" s="15" t="s">
        <v>13</v>
      </c>
      <c r="C10" s="10">
        <f t="shared" si="0"/>
        <v>466.82600000000002</v>
      </c>
      <c r="D10" s="12">
        <v>0</v>
      </c>
      <c r="E10" s="12">
        <v>0</v>
      </c>
      <c r="F10" s="11">
        <v>398.76500000000004</v>
      </c>
      <c r="G10" s="11">
        <v>68.060999999999993</v>
      </c>
      <c r="H10" s="14">
        <v>0</v>
      </c>
      <c r="I10" s="14">
        <v>0</v>
      </c>
      <c r="J10" s="13">
        <v>398.76500000000004</v>
      </c>
      <c r="K10" s="13">
        <v>39.99199999999999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28.068999999999999</v>
      </c>
    </row>
    <row r="11" spans="1:19" s="7" customFormat="1" ht="25.5" customHeight="1">
      <c r="A11" s="8">
        <f t="shared" si="1"/>
        <v>6</v>
      </c>
      <c r="B11" s="15" t="s">
        <v>26</v>
      </c>
      <c r="C11" s="10">
        <f t="shared" si="0"/>
        <v>1623.671</v>
      </c>
      <c r="D11" s="11">
        <v>1370.8139999999999</v>
      </c>
      <c r="E11" s="12">
        <v>0</v>
      </c>
      <c r="F11" s="11">
        <v>91.94</v>
      </c>
      <c r="G11" s="11">
        <v>160.91700000000006</v>
      </c>
      <c r="H11" s="13">
        <v>1354.0559999999998</v>
      </c>
      <c r="I11" s="14">
        <v>0</v>
      </c>
      <c r="J11" s="13">
        <v>91.94</v>
      </c>
      <c r="K11" s="13">
        <v>98.348000000000056</v>
      </c>
      <c r="L11" s="13">
        <v>16.757999999999999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62.569000000000003</v>
      </c>
    </row>
    <row r="12" spans="1:19" s="7" customFormat="1" ht="25.5" customHeight="1">
      <c r="A12" s="8">
        <f t="shared" si="1"/>
        <v>7</v>
      </c>
      <c r="B12" s="9" t="s">
        <v>19</v>
      </c>
      <c r="C12" s="10">
        <f t="shared" si="0"/>
        <v>1696.5259999999998</v>
      </c>
      <c r="D12" s="11">
        <v>676.94900000000007</v>
      </c>
      <c r="E12" s="12">
        <v>0</v>
      </c>
      <c r="F12" s="11">
        <v>990.86099999999999</v>
      </c>
      <c r="G12" s="11">
        <v>28.716000000000001</v>
      </c>
      <c r="H12" s="13">
        <v>610.08500000000004</v>
      </c>
      <c r="I12" s="14">
        <v>0</v>
      </c>
      <c r="J12" s="13">
        <v>990.86099999999999</v>
      </c>
      <c r="K12" s="13">
        <v>25.066000000000003</v>
      </c>
      <c r="L12" s="13">
        <v>66.864000000000004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3.6500000000000004</v>
      </c>
    </row>
    <row r="13" spans="1:19" s="7" customFormat="1" ht="25.5" customHeight="1">
      <c r="A13" s="8">
        <f t="shared" si="1"/>
        <v>8</v>
      </c>
      <c r="B13" s="9" t="s">
        <v>23</v>
      </c>
      <c r="C13" s="10">
        <f t="shared" si="0"/>
        <v>343.66500000000008</v>
      </c>
      <c r="D13" s="12">
        <v>0</v>
      </c>
      <c r="E13" s="12">
        <v>0</v>
      </c>
      <c r="F13" s="11">
        <v>321.39200000000011</v>
      </c>
      <c r="G13" s="11">
        <v>22.272999999999996</v>
      </c>
      <c r="H13" s="14">
        <v>0</v>
      </c>
      <c r="I13" s="14">
        <v>0</v>
      </c>
      <c r="J13" s="13">
        <v>321.39200000000011</v>
      </c>
      <c r="K13" s="13">
        <v>19.146999999999995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3.1260000000000003</v>
      </c>
    </row>
    <row r="14" spans="1:19" s="7" customFormat="1" ht="25.5" customHeight="1">
      <c r="A14" s="8">
        <f t="shared" si="1"/>
        <v>9</v>
      </c>
      <c r="B14" s="15" t="s">
        <v>14</v>
      </c>
      <c r="C14" s="10">
        <f>SUM(D14:G14)</f>
        <v>8997.3050000000039</v>
      </c>
      <c r="D14" s="11">
        <v>630.38599999999997</v>
      </c>
      <c r="E14" s="11">
        <v>426.84100000000001</v>
      </c>
      <c r="F14" s="11">
        <v>2841.5290000000014</v>
      </c>
      <c r="G14" s="11">
        <v>5098.5490000000027</v>
      </c>
      <c r="H14" s="14">
        <v>0</v>
      </c>
      <c r="I14" s="13">
        <v>426.84100000000001</v>
      </c>
      <c r="J14" s="13">
        <v>2841.5290000000014</v>
      </c>
      <c r="K14" s="13">
        <v>2385.5490000000018</v>
      </c>
      <c r="L14" s="13">
        <v>630.38599999999997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2713.0000000000014</v>
      </c>
    </row>
    <row r="15" spans="1:19" s="7" customFormat="1" ht="25.5" customHeight="1">
      <c r="A15" s="8">
        <f t="shared" si="1"/>
        <v>10</v>
      </c>
      <c r="B15" s="15" t="s">
        <v>28</v>
      </c>
      <c r="C15" s="10">
        <f t="shared" si="0"/>
        <v>10199.417999999998</v>
      </c>
      <c r="D15" s="11">
        <v>151.333</v>
      </c>
      <c r="E15" s="12">
        <v>0</v>
      </c>
      <c r="F15" s="11">
        <v>4790.1130000000021</v>
      </c>
      <c r="G15" s="11">
        <v>5257.9719999999961</v>
      </c>
      <c r="H15" s="14">
        <v>0</v>
      </c>
      <c r="I15" s="14">
        <v>0</v>
      </c>
      <c r="J15" s="13">
        <v>4646.7970000000023</v>
      </c>
      <c r="K15" s="13">
        <v>371.2269999999944</v>
      </c>
      <c r="L15" s="13">
        <v>151.333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143.31599999999997</v>
      </c>
      <c r="S15" s="13">
        <v>4886.7450000000017</v>
      </c>
    </row>
    <row r="16" spans="1:19" s="7" customFormat="1" ht="25.5" customHeight="1">
      <c r="A16" s="8">
        <f t="shared" si="1"/>
        <v>11</v>
      </c>
      <c r="B16" s="15" t="s">
        <v>15</v>
      </c>
      <c r="C16" s="10">
        <f t="shared" si="0"/>
        <v>619.37300000000005</v>
      </c>
      <c r="D16" s="11">
        <v>384.48400000000004</v>
      </c>
      <c r="E16" s="12">
        <v>0</v>
      </c>
      <c r="F16" s="11">
        <v>47.031999999999996</v>
      </c>
      <c r="G16" s="11">
        <v>187.857</v>
      </c>
      <c r="H16" s="13">
        <v>135.221</v>
      </c>
      <c r="I16" s="14">
        <v>0</v>
      </c>
      <c r="J16" s="13">
        <v>47.031999999999996</v>
      </c>
      <c r="K16" s="13">
        <v>187.857</v>
      </c>
      <c r="L16" s="13">
        <v>249.26300000000001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22</v>
      </c>
      <c r="C17" s="10">
        <f t="shared" si="0"/>
        <v>897.22600000000023</v>
      </c>
      <c r="D17" s="12">
        <v>0</v>
      </c>
      <c r="E17" s="11">
        <v>0.73299999999999998</v>
      </c>
      <c r="F17" s="11">
        <v>435.5800000000001</v>
      </c>
      <c r="G17" s="11">
        <v>460.91300000000012</v>
      </c>
      <c r="H17" s="14">
        <v>0</v>
      </c>
      <c r="I17" s="14">
        <v>0</v>
      </c>
      <c r="J17" s="13">
        <v>178.07900000000006</v>
      </c>
      <c r="K17" s="13">
        <v>157.1810000000001</v>
      </c>
      <c r="L17" s="14">
        <v>0</v>
      </c>
      <c r="M17" s="13">
        <v>0.73299999999999998</v>
      </c>
      <c r="N17" s="14">
        <v>0</v>
      </c>
      <c r="O17" s="14">
        <v>0</v>
      </c>
      <c r="P17" s="14">
        <v>0</v>
      </c>
      <c r="Q17" s="14">
        <v>0</v>
      </c>
      <c r="R17" s="13">
        <v>257.50100000000003</v>
      </c>
      <c r="S17" s="13">
        <v>303.73200000000003</v>
      </c>
    </row>
    <row r="18" spans="1:19" s="7" customFormat="1" ht="25.5" customHeight="1">
      <c r="A18" s="8">
        <f t="shared" si="1"/>
        <v>13</v>
      </c>
      <c r="B18" s="15" t="s">
        <v>16</v>
      </c>
      <c r="C18" s="10">
        <f t="shared" si="0"/>
        <v>796.86200000000008</v>
      </c>
      <c r="D18" s="11">
        <v>442.84199999999998</v>
      </c>
      <c r="E18" s="12">
        <v>0</v>
      </c>
      <c r="F18" s="11">
        <v>309.14300000000003</v>
      </c>
      <c r="G18" s="11">
        <v>44.87700000000001</v>
      </c>
      <c r="H18" s="13">
        <v>442.84199999999998</v>
      </c>
      <c r="I18" s="14">
        <v>0</v>
      </c>
      <c r="J18" s="13">
        <v>309.14300000000003</v>
      </c>
      <c r="K18" s="13">
        <v>44.87700000000001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17</v>
      </c>
      <c r="C19" s="6">
        <f t="shared" si="0"/>
        <v>1349.1799999999998</v>
      </c>
      <c r="D19" s="8">
        <v>0</v>
      </c>
      <c r="E19" s="8">
        <v>0</v>
      </c>
      <c r="F19" s="26">
        <v>466.88699999999994</v>
      </c>
      <c r="G19" s="26">
        <v>882.29299999999989</v>
      </c>
      <c r="H19" s="8">
        <v>0</v>
      </c>
      <c r="I19" s="8">
        <v>0</v>
      </c>
      <c r="J19" s="26">
        <v>202.75</v>
      </c>
      <c r="K19" s="26">
        <v>217.72199999999964</v>
      </c>
      <c r="L19" s="8">
        <v>0</v>
      </c>
      <c r="M19" s="8">
        <v>0</v>
      </c>
      <c r="N19" s="26">
        <v>-176.71</v>
      </c>
      <c r="O19" s="8">
        <v>0</v>
      </c>
      <c r="P19" s="8">
        <v>0</v>
      </c>
      <c r="Q19" s="8">
        <v>0</v>
      </c>
      <c r="R19" s="13">
        <v>440.84699999999998</v>
      </c>
      <c r="S19" s="26">
        <v>664.57100000000025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0"/>
        <v>851.50800000000015</v>
      </c>
      <c r="D20" s="8">
        <v>0</v>
      </c>
      <c r="E20" s="26">
        <v>-181.476</v>
      </c>
      <c r="F20" s="26">
        <v>645.97699999999986</v>
      </c>
      <c r="G20" s="26">
        <v>387.00700000000029</v>
      </c>
      <c r="H20" s="8">
        <v>0</v>
      </c>
      <c r="I20" s="8">
        <v>0</v>
      </c>
      <c r="J20" s="26">
        <v>629.67899999999986</v>
      </c>
      <c r="K20" s="26">
        <v>87.061000000000149</v>
      </c>
      <c r="L20" s="8">
        <v>0</v>
      </c>
      <c r="M20" s="26">
        <v>-181.476</v>
      </c>
      <c r="N20" s="25">
        <v>0</v>
      </c>
      <c r="O20" s="8">
        <v>0</v>
      </c>
      <c r="P20" s="8">
        <v>0</v>
      </c>
      <c r="Q20" s="8">
        <v>0</v>
      </c>
      <c r="R20" s="26">
        <v>16.298000000000002</v>
      </c>
      <c r="S20" s="26">
        <v>299.94600000000014</v>
      </c>
    </row>
    <row r="21" spans="1:19" s="7" customFormat="1" ht="25.5" customHeight="1">
      <c r="A21" s="8">
        <f t="shared" si="1"/>
        <v>16</v>
      </c>
      <c r="B21" s="15" t="s">
        <v>24</v>
      </c>
      <c r="C21" s="6">
        <f>SUM(D21:G21)</f>
        <v>477.29499999999996</v>
      </c>
      <c r="D21" s="8">
        <v>0</v>
      </c>
      <c r="E21" s="8">
        <v>0</v>
      </c>
      <c r="F21" s="26">
        <v>477.29499999999996</v>
      </c>
      <c r="G21" s="8">
        <v>0</v>
      </c>
      <c r="H21" s="8">
        <v>0</v>
      </c>
      <c r="I21" s="8">
        <v>0</v>
      </c>
      <c r="J21" s="26">
        <v>468.72199999999998</v>
      </c>
      <c r="K21" s="8">
        <v>0</v>
      </c>
      <c r="L21" s="8">
        <v>0</v>
      </c>
      <c r="M21" s="8">
        <v>0</v>
      </c>
      <c r="N21" s="26">
        <v>8.5730000000000004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25</v>
      </c>
      <c r="C22" s="6">
        <f t="shared" si="0"/>
        <v>1158.1519999999998</v>
      </c>
      <c r="D22" s="13">
        <v>938.4559999999999</v>
      </c>
      <c r="E22" s="8">
        <v>0</v>
      </c>
      <c r="F22" s="8">
        <v>205.64699999999999</v>
      </c>
      <c r="G22" s="26">
        <v>14.048999999999999</v>
      </c>
      <c r="H22" s="13">
        <v>922.77599999999995</v>
      </c>
      <c r="I22" s="8">
        <v>0</v>
      </c>
      <c r="J22" s="8">
        <v>205.64699999999999</v>
      </c>
      <c r="K22" s="26">
        <v>14.048999999999999</v>
      </c>
      <c r="L22" s="26">
        <v>15.68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33</v>
      </c>
      <c r="C23" s="6">
        <f>SUM(D23:G23)</f>
        <v>4205.4069999999992</v>
      </c>
      <c r="D23" s="13">
        <v>229.517</v>
      </c>
      <c r="E23" s="8">
        <v>0</v>
      </c>
      <c r="F23" s="13">
        <v>1141.4880000000003</v>
      </c>
      <c r="G23" s="13">
        <v>2834.4019999999987</v>
      </c>
      <c r="H23" s="8">
        <v>0</v>
      </c>
      <c r="I23" s="8">
        <v>0</v>
      </c>
      <c r="J23" s="13">
        <v>840.83400000000017</v>
      </c>
      <c r="K23" s="26">
        <v>2301.1269999999986</v>
      </c>
      <c r="L23" s="13">
        <v>229.517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300.654</v>
      </c>
      <c r="S23" s="13">
        <v>533.27500000000009</v>
      </c>
    </row>
    <row r="24" spans="1:19" s="7" customFormat="1" ht="25.5" customHeight="1">
      <c r="A24" s="8">
        <f t="shared" si="1"/>
        <v>19</v>
      </c>
      <c r="B24" s="15" t="s">
        <v>20</v>
      </c>
      <c r="C24" s="6">
        <f t="shared" ref="C24:C28" si="2">SUM(D24:G24)</f>
        <v>816.74800000000005</v>
      </c>
      <c r="D24" s="8">
        <v>0</v>
      </c>
      <c r="E24" s="8">
        <v>0</v>
      </c>
      <c r="F24" s="8">
        <v>816.74800000000005</v>
      </c>
      <c r="G24" s="8">
        <v>0</v>
      </c>
      <c r="H24" s="8">
        <v>0</v>
      </c>
      <c r="I24" s="8">
        <v>0</v>
      </c>
      <c r="J24" s="26">
        <v>341.26</v>
      </c>
      <c r="K24" s="8">
        <v>0</v>
      </c>
      <c r="L24" s="8">
        <v>0</v>
      </c>
      <c r="M24" s="8">
        <v>0</v>
      </c>
      <c r="N24" s="26">
        <v>0</v>
      </c>
      <c r="O24" s="8">
        <v>0</v>
      </c>
      <c r="P24" s="8">
        <v>0</v>
      </c>
      <c r="Q24" s="8">
        <v>0</v>
      </c>
      <c r="R24" s="8">
        <v>475.48800000000006</v>
      </c>
      <c r="S24" s="28">
        <v>0</v>
      </c>
    </row>
    <row r="25" spans="1:19" s="7" customFormat="1" ht="25.5" customHeight="1">
      <c r="A25" s="8">
        <f t="shared" si="1"/>
        <v>20</v>
      </c>
      <c r="B25" s="15" t="s">
        <v>21</v>
      </c>
      <c r="C25" s="6">
        <f t="shared" si="2"/>
        <v>855.28300000000002</v>
      </c>
      <c r="D25" s="26">
        <v>355.78100000000001</v>
      </c>
      <c r="E25" s="8">
        <v>0</v>
      </c>
      <c r="F25" s="26">
        <v>398.68099999999998</v>
      </c>
      <c r="G25" s="26">
        <v>100.821</v>
      </c>
      <c r="H25" s="8">
        <v>316.22300000000001</v>
      </c>
      <c r="I25" s="8">
        <v>0</v>
      </c>
      <c r="J25" s="26">
        <v>398.68099999999998</v>
      </c>
      <c r="K25" s="26">
        <v>100.776</v>
      </c>
      <c r="L25" s="26">
        <v>39.558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4.4999999999999998E-2</v>
      </c>
    </row>
    <row r="26" spans="1:19" s="7" customFormat="1" ht="25.5" customHeight="1">
      <c r="A26" s="8">
        <f t="shared" si="1"/>
        <v>21</v>
      </c>
      <c r="B26" s="15" t="s">
        <v>30</v>
      </c>
      <c r="C26" s="6">
        <f t="shared" si="2"/>
        <v>0</v>
      </c>
      <c r="D26" s="8">
        <v>0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0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34</v>
      </c>
      <c r="C27" s="6">
        <f t="shared" si="2"/>
        <v>299.822</v>
      </c>
      <c r="D27" s="8">
        <v>0</v>
      </c>
      <c r="E27" s="8">
        <v>0</v>
      </c>
      <c r="F27" s="26">
        <v>233.06300000000002</v>
      </c>
      <c r="G27" s="26">
        <v>66.759</v>
      </c>
      <c r="H27" s="8">
        <v>0</v>
      </c>
      <c r="I27" s="8">
        <v>0</v>
      </c>
      <c r="J27" s="26">
        <v>233.06300000000002</v>
      </c>
      <c r="K27" s="26">
        <v>66.759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35</v>
      </c>
      <c r="C28" s="6">
        <f t="shared" si="2"/>
        <v>3223.2130000000002</v>
      </c>
      <c r="D28" s="8">
        <v>44.789000000000001</v>
      </c>
      <c r="E28" s="8">
        <v>0</v>
      </c>
      <c r="F28" s="26">
        <v>3162.4940000000001</v>
      </c>
      <c r="G28" s="26">
        <v>15.93</v>
      </c>
      <c r="H28" s="8">
        <v>0</v>
      </c>
      <c r="I28" s="8">
        <v>0</v>
      </c>
      <c r="J28" s="26">
        <v>3160.1089999999999</v>
      </c>
      <c r="K28" s="26">
        <v>15.93</v>
      </c>
      <c r="L28" s="26">
        <v>44.789000000000001</v>
      </c>
      <c r="M28" s="8">
        <v>0</v>
      </c>
      <c r="N28" s="25">
        <v>0</v>
      </c>
      <c r="O28" s="8">
        <v>0</v>
      </c>
      <c r="P28" s="8">
        <v>0</v>
      </c>
      <c r="Q28" s="8">
        <v>0</v>
      </c>
      <c r="R28" s="8">
        <v>2.3850000000000002</v>
      </c>
      <c r="S28" s="25">
        <v>0</v>
      </c>
    </row>
    <row r="29" spans="1:19" s="7" customFormat="1" ht="25.5" customHeight="1">
      <c r="A29" s="8">
        <v>24</v>
      </c>
      <c r="B29" s="15" t="s">
        <v>18</v>
      </c>
      <c r="C29" s="6">
        <f>SUM(D29:G29)</f>
        <v>944.8889999999999</v>
      </c>
      <c r="D29" s="8">
        <v>0</v>
      </c>
      <c r="E29" s="8">
        <v>0</v>
      </c>
      <c r="F29" s="13">
        <v>758.20699999999988</v>
      </c>
      <c r="G29" s="13">
        <v>186.68199999999996</v>
      </c>
      <c r="H29" s="8">
        <v>0</v>
      </c>
      <c r="I29" s="8">
        <v>0</v>
      </c>
      <c r="J29" s="26">
        <v>685.67499999999995</v>
      </c>
      <c r="K29" s="13">
        <v>5.5749999999999886</v>
      </c>
      <c r="L29" s="8">
        <v>0</v>
      </c>
      <c r="M29" s="8">
        <v>0</v>
      </c>
      <c r="N29" s="26">
        <v>1.385</v>
      </c>
      <c r="O29" s="8">
        <v>0</v>
      </c>
      <c r="P29" s="8">
        <v>0</v>
      </c>
      <c r="Q29" s="8">
        <v>0</v>
      </c>
      <c r="R29" s="8">
        <v>71.146999999999991</v>
      </c>
      <c r="S29" s="8">
        <v>181.10699999999997</v>
      </c>
    </row>
    <row r="30" spans="1:19" s="18" customFormat="1" ht="24.75" customHeight="1">
      <c r="A30" s="16"/>
      <c r="B30" s="16" t="s">
        <v>3</v>
      </c>
      <c r="C30" s="17">
        <f t="shared" ref="C30:S30" si="3">SUM(C6:C29)</f>
        <v>561908.13549999974</v>
      </c>
      <c r="D30" s="17">
        <f t="shared" si="3"/>
        <v>173016.93399999998</v>
      </c>
      <c r="E30" s="17">
        <f t="shared" si="3"/>
        <v>8226.6349999999984</v>
      </c>
      <c r="F30" s="17">
        <f t="shared" si="3"/>
        <v>176824.50799999997</v>
      </c>
      <c r="G30" s="17">
        <f t="shared" si="3"/>
        <v>203840.05849999958</v>
      </c>
      <c r="H30" s="17">
        <f t="shared" si="3"/>
        <v>99268.92300000001</v>
      </c>
      <c r="I30" s="17">
        <f t="shared" si="3"/>
        <v>8276.0139999999992</v>
      </c>
      <c r="J30" s="17">
        <f t="shared" si="3"/>
        <v>129568.48099999991</v>
      </c>
      <c r="K30" s="17">
        <f t="shared" si="3"/>
        <v>58735.395979999746</v>
      </c>
      <c r="L30" s="17">
        <f t="shared" si="3"/>
        <v>73569.698000000004</v>
      </c>
      <c r="M30" s="17">
        <f t="shared" si="3"/>
        <v>-180.74299999999999</v>
      </c>
      <c r="N30" s="17">
        <f t="shared" si="3"/>
        <v>-164.375</v>
      </c>
      <c r="O30" s="17">
        <f t="shared" si="3"/>
        <v>0</v>
      </c>
      <c r="P30" s="17">
        <f t="shared" si="3"/>
        <v>178.31299999999999</v>
      </c>
      <c r="Q30" s="17">
        <f t="shared" si="3"/>
        <v>131.364</v>
      </c>
      <c r="R30" s="17">
        <f t="shared" si="3"/>
        <v>47420.402000000002</v>
      </c>
      <c r="S30" s="17">
        <f t="shared" si="3"/>
        <v>145104.66251999978</v>
      </c>
    </row>
    <row r="31" spans="1:19">
      <c r="S31" s="24"/>
    </row>
    <row r="32" spans="1:19">
      <c r="A32" s="3"/>
      <c r="N32" s="22"/>
    </row>
    <row r="33" spans="1:14">
      <c r="A33" s="3"/>
      <c r="N33" s="22"/>
    </row>
    <row r="34" spans="1:14">
      <c r="A34" s="3"/>
      <c r="D34" s="20"/>
      <c r="E34" s="20"/>
      <c r="F34" s="20"/>
      <c r="G34" s="20"/>
      <c r="H34" s="20"/>
      <c r="N34" s="23"/>
    </row>
    <row r="35" spans="1:14">
      <c r="A35" s="3"/>
      <c r="N35" s="21"/>
    </row>
    <row r="36" spans="1:14">
      <c r="A36" s="3"/>
      <c r="N36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5680C-F057-484E-B873-43AD0A0A4D56}"/>
</file>

<file path=customXml/itemProps2.xml><?xml version="1.0" encoding="utf-8"?>
<ds:datastoreItem xmlns:ds="http://schemas.openxmlformats.org/officeDocument/2006/customXml" ds:itemID="{9D86F632-52A1-4D3F-A722-12543D578D15}"/>
</file>

<file path=customXml/itemProps3.xml><?xml version="1.0" encoding="utf-8"?>
<ds:datastoreItem xmlns:ds="http://schemas.openxmlformats.org/officeDocument/2006/customXml" ds:itemID="{8CEEAF2D-7D26-47D4-AAE8-78B8B4467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 Юлия Васильевна</cp:lastModifiedBy>
  <cp:lastPrinted>2015-12-30T10:34:02Z</cp:lastPrinted>
  <dcterms:created xsi:type="dcterms:W3CDTF">2013-07-30T02:34:41Z</dcterms:created>
  <dcterms:modified xsi:type="dcterms:W3CDTF">2017-03-06T11:33:29Z</dcterms:modified>
</cp:coreProperties>
</file>