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0" windowWidth="24795" windowHeight="10995"/>
  </bookViews>
  <sheets>
    <sheet name="Раскрытие информации (2)" sheetId="1" r:id="rId1"/>
  </sheets>
  <externalReferences>
    <externalReference r:id="rId2"/>
  </externalReferences>
  <definedNames>
    <definedName name="_xlnm.Print_Area" localSheetId="0">'Раскрытие информации (2)'!$A$1:$S$47</definedName>
  </definedNames>
  <calcPr calcId="144525"/>
</workbook>
</file>

<file path=xl/calcChain.xml><?xml version="1.0" encoding="utf-8"?>
<calcChain xmlns="http://schemas.openxmlformats.org/spreadsheetml/2006/main">
  <c r="C40" i="1" l="1"/>
  <c r="B36" i="1"/>
  <c r="B34" i="1"/>
  <c r="B32" i="1"/>
  <c r="B29" i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7" i="1"/>
  <c r="C39" i="1" l="1"/>
  <c r="C37" i="1"/>
  <c r="C36" i="1"/>
  <c r="C27" i="1"/>
  <c r="C25" i="1"/>
  <c r="C23" i="1"/>
  <c r="C21" i="1"/>
  <c r="C20" i="1"/>
  <c r="C18" i="1"/>
  <c r="C17" i="1"/>
  <c r="C16" i="1"/>
  <c r="C13" i="1"/>
  <c r="C11" i="1"/>
  <c r="C10" i="1"/>
  <c r="C9" i="1"/>
  <c r="C8" i="1"/>
  <c r="O43" i="1"/>
  <c r="N43" i="1"/>
  <c r="M43" i="1"/>
  <c r="C7" i="1"/>
  <c r="S43" i="1"/>
  <c r="R43" i="1"/>
  <c r="Q43" i="1"/>
  <c r="P43" i="1"/>
  <c r="K43" i="1"/>
  <c r="J43" i="1"/>
  <c r="I43" i="1"/>
  <c r="H43" i="1"/>
  <c r="G43" i="1" l="1"/>
  <c r="D43" i="1"/>
  <c r="F43" i="1"/>
  <c r="E43" i="1"/>
  <c r="C30" i="1"/>
  <c r="C41" i="1"/>
  <c r="L43" i="1"/>
  <c r="C12" i="1"/>
  <c r="C14" i="1"/>
  <c r="C22" i="1"/>
  <c r="C24" i="1"/>
  <c r="C33" i="1"/>
  <c r="C35" i="1"/>
  <c r="C6" i="1"/>
  <c r="C15" i="1"/>
  <c r="C19" i="1"/>
  <c r="C42" i="1"/>
  <c r="C26" i="1"/>
  <c r="C28" i="1"/>
  <c r="C29" i="1"/>
  <c r="C31" i="1"/>
  <c r="C32" i="1"/>
  <c r="C34" i="1"/>
  <c r="C38" i="1"/>
  <c r="C43" i="1" l="1"/>
</calcChain>
</file>

<file path=xl/sharedStrings.xml><?xml version="1.0" encoding="utf-8"?>
<sst xmlns="http://schemas.openxmlformats.org/spreadsheetml/2006/main" count="59" uniqueCount="46">
  <si>
    <t>Полезный отпуск электроэнергии потребителям ОАО "Екатеринбургэнергосбыт" в разрезе сетевых организаций, тыс. кВтч</t>
  </si>
  <si>
    <t>№ п/п</t>
  </si>
  <si>
    <t>Наименование сетевой организации</t>
  </si>
  <si>
    <t>ВСЕГО</t>
  </si>
  <si>
    <t>ИТОГО</t>
  </si>
  <si>
    <t>Прочие</t>
  </si>
  <si>
    <t>Нормативные потери</t>
  </si>
  <si>
    <t>Население</t>
  </si>
  <si>
    <t>ВН</t>
  </si>
  <si>
    <t>СН1</t>
  </si>
  <si>
    <t>СН2</t>
  </si>
  <si>
    <t>НН</t>
  </si>
  <si>
    <t>ОАО "ЕЭСК"</t>
  </si>
  <si>
    <t>ОАО "Уралхиммаш"</t>
  </si>
  <si>
    <t>ГУП СО "Облкоммунэнерго"</t>
  </si>
  <si>
    <t>ОАО "РЖД"</t>
  </si>
  <si>
    <t>ООО "Ветта-Инвест"</t>
  </si>
  <si>
    <t>ФГУП "Уральский электромеханический завод"</t>
  </si>
  <si>
    <t>ОАО "Завод БМО"</t>
  </si>
  <si>
    <t>ОАО «УПП «Вектор»</t>
  </si>
  <si>
    <t>ОАО "ВНИИМТ"</t>
  </si>
  <si>
    <t>ОАО «Екатеринбурггаз»</t>
  </si>
  <si>
    <t>ООО «Юг-Энергосервис»</t>
  </si>
  <si>
    <t>ОАО "Аэропорт "Кольцово"</t>
  </si>
  <si>
    <t>ФГАОУ ВПО УрФУ имени первого Президента России Б.Н. Ельцина</t>
  </si>
  <si>
    <t>ЗАО«ЭлектроСетеваяКомпания»</t>
  </si>
  <si>
    <t>ЗАО "Машиностроительный завод имени В.В. Воровского"</t>
  </si>
  <si>
    <t>ООО "ТЭЦ"</t>
  </si>
  <si>
    <t>ООО "Первая Сетевая компания"</t>
  </si>
  <si>
    <t>ЗАО "УТЗ"</t>
  </si>
  <si>
    <t>ООО "Объединенная электросетевая компания"</t>
  </si>
  <si>
    <t>ОАО "НИЗМК"</t>
  </si>
  <si>
    <t>ОАО "Свердловский комбинат хлебопродуктов"</t>
  </si>
  <si>
    <t>ОАО Желдорреммаш</t>
  </si>
  <si>
    <t>ОАО "5 ЦАРЗ"</t>
  </si>
  <si>
    <t>ООО "Логистический центр"</t>
  </si>
  <si>
    <t>ООО "УК Новая территория""</t>
  </si>
  <si>
    <t>ОАО "Уральский завод гражданской авиации</t>
  </si>
  <si>
    <t>ООО "Объединенные Пивоварни Хейнекен" Филиал «Патра»</t>
  </si>
  <si>
    <t>ЗАО "Урал сеть инвест"</t>
  </si>
  <si>
    <t>ОАО "Оборонэнерго"</t>
  </si>
  <si>
    <t>ОАО "Режевская электросетевая компания"</t>
  </si>
  <si>
    <t>ООО "Энергошаля"</t>
  </si>
  <si>
    <t>ООО "Сетевая компания Завода радиоаппаратуры"</t>
  </si>
  <si>
    <t>ОАО "Птицефабрика "Свердловская"</t>
  </si>
  <si>
    <t>Январь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</si>
</sst>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-* #,##0_р_._-;\-* #,##0_р_._-;_-* &quot;-&quot;_р_._-;_-@_-"/>
    <numFmt numFmtId="43" formatCode="_-* #,##0.00_р_._-;\-* #,##0.00_р_._-;_-* &quot;-&quot;??_р_._-;_-@_-"/>
    <numFmt numFmtId="164" formatCode="#,##0.000"/>
    <numFmt numFmtId="165" formatCode="0.000"/>
    <numFmt numFmtId="166" formatCode="0.0"/>
    <numFmt numFmtId="167" formatCode="#,##0_р_."/>
  </numFmts>
  <fonts count="20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"/>
      <charset val="204"/>
    </font>
    <font>
      <b/>
      <sz val="16"/>
      <name val="Arial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T"/>
      <charset val="204"/>
    </font>
    <font>
      <sz val="9"/>
      <name val="Times New Roman"/>
      <family val="1"/>
      <charset val="204"/>
    </font>
    <font>
      <sz val="10"/>
      <name val="Helv"/>
    </font>
    <font>
      <sz val="10"/>
      <name val="PragmaticaCTT"/>
      <charset val="204"/>
    </font>
    <font>
      <sz val="10"/>
      <name val="Helv"/>
      <charset val="204"/>
    </font>
    <font>
      <b/>
      <sz val="8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u/>
      <sz val="10"/>
      <color indexed="12"/>
      <name val="Arial Cyr"/>
      <charset val="204"/>
    </font>
    <font>
      <sz val="11"/>
      <color theme="1"/>
      <name val="Calibri"/>
      <family val="2"/>
      <scheme val="minor"/>
    </font>
    <font>
      <sz val="10"/>
      <name val="Times New Roman Cyr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7">
    <xf numFmtId="0" fontId="0" fillId="0" borderId="0"/>
    <xf numFmtId="0" fontId="9" fillId="0" borderId="0"/>
    <xf numFmtId="0" fontId="12" fillId="0" borderId="0"/>
    <xf numFmtId="4" fontId="13" fillId="0" borderId="1">
      <alignment horizontal="right" vertical="top"/>
    </xf>
    <xf numFmtId="4" fontId="13" fillId="0" borderId="1">
      <alignment horizontal="right" vertical="top"/>
    </xf>
    <xf numFmtId="0" fontId="14" fillId="0" borderId="0"/>
    <xf numFmtId="0" fontId="15" fillId="4" borderId="0">
      <alignment horizontal="center" vertical="top"/>
    </xf>
    <xf numFmtId="0" fontId="16" fillId="4" borderId="0">
      <alignment horizontal="left" vertical="top"/>
    </xf>
    <xf numFmtId="0" fontId="16" fillId="4" borderId="0">
      <alignment horizontal="right" vertical="top"/>
    </xf>
    <xf numFmtId="0" fontId="17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8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4" fillId="0" borderId="0"/>
    <xf numFmtId="41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56">
    <xf numFmtId="0" fontId="0" fillId="0" borderId="0" xfId="0"/>
    <xf numFmtId="0" fontId="3" fillId="2" borderId="0" xfId="0" applyFont="1" applyFill="1" applyAlignment="1">
      <alignment horizontal="center" vertical="center"/>
    </xf>
    <xf numFmtId="0" fontId="4" fillId="0" borderId="0" xfId="0" applyFont="1" applyBorder="1" applyAlignment="1">
      <alignment horizontal="left"/>
    </xf>
    <xf numFmtId="0" fontId="3" fillId="2" borderId="0" xfId="0" applyFont="1" applyFill="1"/>
    <xf numFmtId="49" fontId="3" fillId="2" borderId="0" xfId="0" applyNumberFormat="1" applyFont="1" applyFill="1"/>
    <xf numFmtId="49" fontId="4" fillId="0" borderId="0" xfId="0" applyNumberFormat="1" applyFont="1" applyBorder="1" applyAlignment="1">
      <alignment horizontal="right"/>
    </xf>
    <xf numFmtId="0" fontId="6" fillId="2" borderId="0" xfId="0" applyFont="1" applyFill="1"/>
    <xf numFmtId="164" fontId="8" fillId="2" borderId="1" xfId="0" applyNumberFormat="1" applyFont="1" applyFill="1" applyBorder="1" applyAlignment="1">
      <alignment horizontal="center" vertical="center" wrapText="1" shrinkToFit="1"/>
    </xf>
    <xf numFmtId="0" fontId="7" fillId="2" borderId="0" xfId="0" applyFont="1" applyFill="1" applyAlignment="1">
      <alignment wrapText="1" shrinkToFit="1"/>
    </xf>
    <xf numFmtId="0" fontId="7" fillId="3" borderId="1" xfId="0" applyFont="1" applyFill="1" applyBorder="1" applyAlignment="1">
      <alignment horizontal="center" vertical="center" wrapText="1" shrinkToFit="1"/>
    </xf>
    <xf numFmtId="0" fontId="7" fillId="3" borderId="1" xfId="0" applyFont="1" applyFill="1" applyBorder="1" applyAlignment="1">
      <alignment vertical="center" wrapText="1" shrinkToFit="1"/>
    </xf>
    <xf numFmtId="164" fontId="8" fillId="3" borderId="1" xfId="0" applyNumberFormat="1" applyFont="1" applyFill="1" applyBorder="1" applyAlignment="1">
      <alignment horizontal="center" vertical="center"/>
    </xf>
    <xf numFmtId="164" fontId="7" fillId="3" borderId="1" xfId="1" applyNumberFormat="1" applyFont="1" applyFill="1" applyBorder="1" applyAlignment="1">
      <alignment horizontal="center" vertical="center"/>
    </xf>
    <xf numFmtId="164" fontId="7" fillId="3" borderId="1" xfId="0" applyNumberFormat="1" applyFont="1" applyFill="1" applyBorder="1" applyAlignment="1">
      <alignment horizontal="center" vertical="center" wrapText="1" shrinkToFit="1"/>
    </xf>
    <xf numFmtId="3" fontId="7" fillId="3" borderId="1" xfId="0" applyNumberFormat="1" applyFont="1" applyFill="1" applyBorder="1" applyAlignment="1">
      <alignment horizontal="center" vertical="center" wrapText="1" shrinkToFit="1"/>
    </xf>
    <xf numFmtId="3" fontId="7" fillId="3" borderId="1" xfId="1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 shrinkToFit="1"/>
    </xf>
    <xf numFmtId="0" fontId="7" fillId="2" borderId="1" xfId="0" applyFont="1" applyFill="1" applyBorder="1" applyAlignment="1">
      <alignment vertical="center" wrapText="1" shrinkToFit="1"/>
    </xf>
    <xf numFmtId="164" fontId="8" fillId="2" borderId="1" xfId="0" applyNumberFormat="1" applyFont="1" applyFill="1" applyBorder="1" applyAlignment="1">
      <alignment horizontal="center" vertical="center"/>
    </xf>
    <xf numFmtId="164" fontId="7" fillId="2" borderId="1" xfId="1" applyNumberFormat="1" applyFont="1" applyFill="1" applyBorder="1" applyAlignment="1">
      <alignment horizontal="center" vertical="center"/>
    </xf>
    <xf numFmtId="3" fontId="7" fillId="2" borderId="1" xfId="1" applyNumberFormat="1" applyFont="1" applyFill="1" applyBorder="1" applyAlignment="1">
      <alignment horizontal="center" vertical="center"/>
    </xf>
    <xf numFmtId="164" fontId="7" fillId="2" borderId="1" xfId="0" applyNumberFormat="1" applyFont="1" applyFill="1" applyBorder="1" applyAlignment="1">
      <alignment horizontal="center" vertical="center" wrapText="1" shrinkToFit="1"/>
    </xf>
    <xf numFmtId="3" fontId="7" fillId="2" borderId="1" xfId="0" applyNumberFormat="1" applyFont="1" applyFill="1" applyBorder="1" applyAlignment="1">
      <alignment horizontal="center" vertical="center" wrapText="1" shrinkToFit="1"/>
    </xf>
    <xf numFmtId="0" fontId="7" fillId="3" borderId="1" xfId="0" applyFont="1" applyFill="1" applyBorder="1" applyAlignment="1">
      <alignment horizontal="left" vertical="center" wrapText="1" shrinkToFit="1"/>
    </xf>
    <xf numFmtId="0" fontId="7" fillId="2" borderId="1" xfId="0" applyFont="1" applyFill="1" applyBorder="1" applyAlignment="1">
      <alignment horizontal="left" vertical="center" wrapText="1" shrinkToFit="1"/>
    </xf>
    <xf numFmtId="0" fontId="7" fillId="0" borderId="1" xfId="0" applyFont="1" applyFill="1" applyBorder="1" applyAlignment="1">
      <alignment horizontal="center" vertical="center" wrapText="1" shrinkToFit="1"/>
    </xf>
    <xf numFmtId="0" fontId="7" fillId="0" borderId="1" xfId="0" applyFont="1" applyFill="1" applyBorder="1" applyAlignment="1">
      <alignment horizontal="left" vertical="center" wrapText="1" shrinkToFit="1"/>
    </xf>
    <xf numFmtId="164" fontId="8" fillId="0" borderId="1" xfId="0" applyNumberFormat="1" applyFont="1" applyFill="1" applyBorder="1" applyAlignment="1">
      <alignment horizontal="center" vertical="center"/>
    </xf>
    <xf numFmtId="164" fontId="7" fillId="0" borderId="1" xfId="1" applyNumberFormat="1" applyFont="1" applyFill="1" applyBorder="1" applyAlignment="1">
      <alignment horizontal="center" vertical="center"/>
    </xf>
    <xf numFmtId="164" fontId="7" fillId="0" borderId="1" xfId="0" applyNumberFormat="1" applyFont="1" applyFill="1" applyBorder="1" applyAlignment="1">
      <alignment horizontal="center" vertical="center" wrapText="1" shrinkToFit="1"/>
    </xf>
    <xf numFmtId="3" fontId="7" fillId="0" borderId="1" xfId="0" applyNumberFormat="1" applyFont="1" applyFill="1" applyBorder="1" applyAlignment="1">
      <alignment horizontal="center" vertical="center" wrapText="1" shrinkToFit="1"/>
    </xf>
    <xf numFmtId="0" fontId="7" fillId="0" borderId="0" xfId="0" applyFont="1" applyFill="1" applyAlignment="1">
      <alignment wrapText="1" shrinkToFit="1"/>
    </xf>
    <xf numFmtId="0" fontId="7" fillId="0" borderId="1" xfId="0" applyFont="1" applyFill="1" applyBorder="1" applyAlignment="1">
      <alignment vertical="center" wrapText="1" shrinkToFit="1"/>
    </xf>
    <xf numFmtId="3" fontId="7" fillId="0" borderId="1" xfId="1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 shrinkToFit="1"/>
    </xf>
    <xf numFmtId="165" fontId="7" fillId="3" borderId="1" xfId="0" applyNumberFormat="1" applyFont="1" applyFill="1" applyBorder="1" applyAlignment="1">
      <alignment horizontal="center" vertical="center" wrapText="1" shrinkToFit="1"/>
    </xf>
    <xf numFmtId="0" fontId="8" fillId="0" borderId="1" xfId="0" applyFont="1" applyFill="1" applyBorder="1" applyAlignment="1">
      <alignment horizontal="center" vertical="center" wrapText="1" shrinkToFit="1"/>
    </xf>
    <xf numFmtId="1" fontId="7" fillId="3" borderId="1" xfId="0" applyNumberFormat="1" applyFont="1" applyFill="1" applyBorder="1" applyAlignment="1">
      <alignment horizontal="center" vertical="center" wrapText="1" shrinkToFit="1"/>
    </xf>
    <xf numFmtId="0" fontId="10" fillId="2" borderId="1" xfId="0" applyFont="1" applyFill="1" applyBorder="1" applyAlignment="1">
      <alignment horizontal="center" vertical="center" wrapText="1" shrinkToFit="1"/>
    </xf>
    <xf numFmtId="164" fontId="10" fillId="2" borderId="1" xfId="0" applyNumberFormat="1" applyFont="1" applyFill="1" applyBorder="1" applyAlignment="1">
      <alignment horizontal="center" vertical="center" wrapText="1" shrinkToFit="1"/>
    </xf>
    <xf numFmtId="0" fontId="10" fillId="2" borderId="0" xfId="0" applyFont="1" applyFill="1" applyAlignment="1">
      <alignment wrapText="1" shrinkToFit="1"/>
    </xf>
    <xf numFmtId="0" fontId="3" fillId="2" borderId="0" xfId="0" applyFont="1" applyFill="1" applyAlignment="1">
      <alignment vertical="center" wrapText="1"/>
    </xf>
    <xf numFmtId="164" fontId="3" fillId="2" borderId="0" xfId="0" applyNumberFormat="1" applyFont="1" applyFill="1"/>
    <xf numFmtId="0" fontId="3" fillId="2" borderId="0" xfId="0" applyFont="1" applyFill="1" applyBorder="1"/>
    <xf numFmtId="164" fontId="11" fillId="2" borderId="0" xfId="0" applyNumberFormat="1" applyFont="1" applyFill="1" applyBorder="1" applyAlignment="1">
      <alignment horizontal="center" vertical="center" wrapText="1"/>
    </xf>
    <xf numFmtId="167" fontId="11" fillId="0" borderId="0" xfId="0" applyNumberFormat="1" applyFont="1" applyBorder="1" applyAlignment="1">
      <alignment horizontal="center" vertical="center" wrapText="1"/>
    </xf>
    <xf numFmtId="165" fontId="8" fillId="2" borderId="1" xfId="0" applyNumberFormat="1" applyFont="1" applyFill="1" applyBorder="1" applyAlignment="1">
      <alignment horizontal="center" vertical="center" wrapText="1" shrinkToFit="1"/>
    </xf>
    <xf numFmtId="2" fontId="7" fillId="2" borderId="1" xfId="0" applyNumberFormat="1" applyFont="1" applyFill="1" applyBorder="1" applyAlignment="1">
      <alignment horizontal="center" vertical="center" wrapText="1" shrinkToFit="1"/>
    </xf>
    <xf numFmtId="166" fontId="7" fillId="2" borderId="1" xfId="0" applyNumberFormat="1" applyFont="1" applyFill="1" applyBorder="1" applyAlignment="1">
      <alignment horizontal="center" vertical="center" wrapText="1" shrinkToFit="1"/>
    </xf>
    <xf numFmtId="1" fontId="7" fillId="2" borderId="1" xfId="0" applyNumberFormat="1" applyFont="1" applyFill="1" applyBorder="1" applyAlignment="1">
      <alignment horizontal="center" vertical="center" wrapText="1" shrinkToFit="1"/>
    </xf>
    <xf numFmtId="3" fontId="8" fillId="3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 shrinkToFit="1"/>
    </xf>
    <xf numFmtId="49" fontId="5" fillId="2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</cellXfs>
  <cellStyles count="57">
    <cellStyle name="_tipogr_end" xfId="2"/>
    <cellStyle name="50%" xfId="3"/>
    <cellStyle name="75%" xfId="4"/>
    <cellStyle name="normбlnн_laroux" xfId="5"/>
    <cellStyle name="S1 2" xfId="6"/>
    <cellStyle name="S2 2" xfId="7"/>
    <cellStyle name="S3 2" xfId="8"/>
    <cellStyle name="Гиперссылка 2" xfId="9"/>
    <cellStyle name="Обычный" xfId="0" builtinId="0"/>
    <cellStyle name="Обычный 10" xfId="10"/>
    <cellStyle name="Обычный 11" xfId="11"/>
    <cellStyle name="Обычный 12" xfId="12"/>
    <cellStyle name="Обычный 13" xfId="13"/>
    <cellStyle name="Обычный 14" xfId="14"/>
    <cellStyle name="Обычный 15" xfId="15"/>
    <cellStyle name="Обычный 16" xfId="16"/>
    <cellStyle name="Обычный 17" xfId="17"/>
    <cellStyle name="Обычный 18" xfId="18"/>
    <cellStyle name="Обычный 19" xfId="19"/>
    <cellStyle name="Обычный 2" xfId="20"/>
    <cellStyle name="Обычный 2 2" xfId="21"/>
    <cellStyle name="Обычный 2 2 2" xfId="22"/>
    <cellStyle name="Обычный 20" xfId="23"/>
    <cellStyle name="Обычный 21" xfId="24"/>
    <cellStyle name="Обычный 3" xfId="25"/>
    <cellStyle name="Обычный 3 2" xfId="26"/>
    <cellStyle name="Обычный 4" xfId="27"/>
    <cellStyle name="Обычный 4 2" xfId="28"/>
    <cellStyle name="Обычный 5" xfId="29"/>
    <cellStyle name="Обычный 5 2" xfId="30"/>
    <cellStyle name="Обычный 6" xfId="31"/>
    <cellStyle name="Обычный 6 2" xfId="32"/>
    <cellStyle name="Обычный 7" xfId="33"/>
    <cellStyle name="Обычный 7 2" xfId="34"/>
    <cellStyle name="Обычный 8" xfId="35"/>
    <cellStyle name="Обычный 8 2" xfId="36"/>
    <cellStyle name="Обычный 9" xfId="37"/>
    <cellStyle name="Обычный_Форма сводной ведомости СЭ" xfId="1"/>
    <cellStyle name="Стиль 1" xfId="38"/>
    <cellStyle name="Тысячи [0]_Центр." xfId="39"/>
    <cellStyle name="Тысячи_Центр." xfId="40"/>
    <cellStyle name="Финансовый 10" xfId="41"/>
    <cellStyle name="Финансовый 11" xfId="42"/>
    <cellStyle name="Финансовый 12" xfId="43"/>
    <cellStyle name="Финансовый 13" xfId="44"/>
    <cellStyle name="Финансовый 14" xfId="45"/>
    <cellStyle name="Финансовый 15" xfId="46"/>
    <cellStyle name="Финансовый 16" xfId="47"/>
    <cellStyle name="Финансовый 17" xfId="48"/>
    <cellStyle name="Финансовый 2" xfId="49"/>
    <cellStyle name="Финансовый 3" xfId="50"/>
    <cellStyle name="Финансовый 4" xfId="51"/>
    <cellStyle name="Финансовый 5" xfId="52"/>
    <cellStyle name="Финансовый 6" xfId="53"/>
    <cellStyle name="Финансовый 7" xfId="54"/>
    <cellStyle name="Финансовый 8" xfId="55"/>
    <cellStyle name="Финансовый 9" xfId="56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ZotinaON\Local%20Settings\Temporary%20Internet%20Files\Content.Outlook\XTKT842D\&#1055;&#1088;&#1086;&#1074;&#1077;&#1088;&#1082;&#1072;%20&#1089;&#1074;&#1086;&#1076;&#1085;&#1086;&#1081;%20&#1074;&#1077;&#1076;&#1086;&#1084;&#1086;&#1089;&#1090;&#1080;%20&#1045;&#1069;&#1057;&#1050;%20&#1079;&#1072;%20&#1080;&#1102;&#1083;&#1100;%20201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верка"/>
      <sheetName val="Раскрытие информации (2)"/>
      <sheetName val="Лист1"/>
    </sheetNames>
    <sheetDataSet>
      <sheetData sheetId="0">
        <row r="51">
          <cell r="A51" t="str">
            <v>ООО "ЭФЕС"</v>
          </cell>
        </row>
        <row r="66">
          <cell r="A66" t="str">
            <v>ОАО "ССП "Уралсибгидромеханизация"</v>
          </cell>
        </row>
        <row r="83">
          <cell r="A83" t="str">
            <v>ФГУП "Строительное управление Уральского военного округа"</v>
          </cell>
        </row>
        <row r="84">
          <cell r="A84" t="str">
            <v>ЗАО "Уральские электрические сети"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U64"/>
  <sheetViews>
    <sheetView tabSelected="1" zoomScale="84" zoomScaleNormal="84" zoomScaleSheetLayoutView="70" workbookViewId="0">
      <pane xSplit="3" ySplit="5" topLeftCell="D6" activePane="bottomRight" state="frozen"/>
      <selection pane="topRight" activeCell="C1" sqref="C1"/>
      <selection pane="bottomLeft" activeCell="A3" sqref="A3"/>
      <selection pane="bottomRight" activeCell="S3" sqref="S3"/>
    </sheetView>
  </sheetViews>
  <sheetFormatPr defaultRowHeight="12.75"/>
  <cols>
    <col min="1" max="1" width="9.140625" style="1"/>
    <col min="2" max="2" width="47.5703125" style="41" customWidth="1"/>
    <col min="3" max="3" width="14.7109375" style="3" customWidth="1"/>
    <col min="4" max="19" width="13.28515625" style="3" customWidth="1"/>
    <col min="20" max="20" width="2.5703125" style="3" customWidth="1"/>
    <col min="22" max="16384" width="9.140625" style="3"/>
  </cols>
  <sheetData>
    <row r="2" spans="1:19" ht="20.25">
      <c r="B2" s="2" t="s">
        <v>0</v>
      </c>
      <c r="R2" s="4"/>
      <c r="S2" s="5" t="s">
        <v>45</v>
      </c>
    </row>
    <row r="4" spans="1:19" s="6" customFormat="1" ht="22.5" customHeight="1">
      <c r="A4" s="52" t="s">
        <v>1</v>
      </c>
      <c r="B4" s="52" t="s">
        <v>2</v>
      </c>
      <c r="C4" s="54" t="s">
        <v>3</v>
      </c>
      <c r="D4" s="51" t="s">
        <v>4</v>
      </c>
      <c r="E4" s="51"/>
      <c r="F4" s="51"/>
      <c r="G4" s="51"/>
      <c r="H4" s="51" t="s">
        <v>5</v>
      </c>
      <c r="I4" s="51"/>
      <c r="J4" s="51"/>
      <c r="K4" s="51"/>
      <c r="L4" s="51" t="s">
        <v>6</v>
      </c>
      <c r="M4" s="51"/>
      <c r="N4" s="51"/>
      <c r="O4" s="51"/>
      <c r="P4" s="51" t="s">
        <v>7</v>
      </c>
      <c r="Q4" s="51"/>
      <c r="R4" s="51"/>
      <c r="S4" s="51"/>
    </row>
    <row r="5" spans="1:19" s="8" customFormat="1" ht="27.75" customHeight="1">
      <c r="A5" s="53"/>
      <c r="B5" s="53"/>
      <c r="C5" s="55"/>
      <c r="D5" s="7" t="s">
        <v>8</v>
      </c>
      <c r="E5" s="7" t="s">
        <v>9</v>
      </c>
      <c r="F5" s="7" t="s">
        <v>10</v>
      </c>
      <c r="G5" s="7" t="s">
        <v>11</v>
      </c>
      <c r="H5" s="7" t="s">
        <v>8</v>
      </c>
      <c r="I5" s="7" t="s">
        <v>9</v>
      </c>
      <c r="J5" s="7" t="s">
        <v>10</v>
      </c>
      <c r="K5" s="7" t="s">
        <v>11</v>
      </c>
      <c r="L5" s="7" t="s">
        <v>8</v>
      </c>
      <c r="M5" s="7" t="s">
        <v>9</v>
      </c>
      <c r="N5" s="7" t="s">
        <v>10</v>
      </c>
      <c r="O5" s="7" t="s">
        <v>11</v>
      </c>
      <c r="P5" s="7" t="s">
        <v>8</v>
      </c>
      <c r="Q5" s="7" t="s">
        <v>9</v>
      </c>
      <c r="R5" s="7" t="s">
        <v>10</v>
      </c>
      <c r="S5" s="7" t="s">
        <v>11</v>
      </c>
    </row>
    <row r="6" spans="1:19" s="8" customFormat="1" ht="25.5" customHeight="1">
      <c r="A6" s="9">
        <v>1</v>
      </c>
      <c r="B6" s="10" t="s">
        <v>12</v>
      </c>
      <c r="C6" s="11">
        <f>SUM(D6:G6)</f>
        <v>500812.95274000004</v>
      </c>
      <c r="D6" s="12">
        <v>159922.375</v>
      </c>
      <c r="E6" s="12">
        <v>6895.1020000000026</v>
      </c>
      <c r="F6" s="12">
        <v>151946.573</v>
      </c>
      <c r="G6" s="12">
        <v>182048.90273999999</v>
      </c>
      <c r="H6" s="12">
        <v>86246.145000000004</v>
      </c>
      <c r="I6" s="12">
        <v>6793.5030000000024</v>
      </c>
      <c r="J6" s="12">
        <v>119367.04199999999</v>
      </c>
      <c r="K6" s="12">
        <v>54237.677999999971</v>
      </c>
      <c r="L6" s="13">
        <v>73432.813999999998</v>
      </c>
      <c r="M6" s="14">
        <v>0</v>
      </c>
      <c r="N6" s="14">
        <v>0</v>
      </c>
      <c r="O6" s="14">
        <v>0</v>
      </c>
      <c r="P6" s="12">
        <v>243.41599999999997</v>
      </c>
      <c r="Q6" s="12">
        <v>101.59899999999998</v>
      </c>
      <c r="R6" s="12">
        <v>32579.531000000014</v>
      </c>
      <c r="S6" s="12">
        <v>127811.22474000003</v>
      </c>
    </row>
    <row r="7" spans="1:19" s="8" customFormat="1" ht="25.5" customHeight="1">
      <c r="A7" s="9">
        <f>A6+1</f>
        <v>2</v>
      </c>
      <c r="B7" s="10" t="s">
        <v>44</v>
      </c>
      <c r="C7" s="11">
        <f t="shared" ref="C7:C37" si="0">SUM(D7:G7)</f>
        <v>919.7700000000001</v>
      </c>
      <c r="D7" s="15">
        <v>0</v>
      </c>
      <c r="E7" s="12">
        <v>681.15200000000004</v>
      </c>
      <c r="F7" s="12">
        <v>169.49400000000003</v>
      </c>
      <c r="G7" s="12">
        <v>69.124000000000009</v>
      </c>
      <c r="H7" s="14">
        <v>0</v>
      </c>
      <c r="I7" s="13">
        <v>670.92400000000009</v>
      </c>
      <c r="J7" s="13">
        <v>150.04100000000003</v>
      </c>
      <c r="K7" s="13">
        <v>15.899000000000001</v>
      </c>
      <c r="L7" s="14">
        <v>0</v>
      </c>
      <c r="M7" s="13">
        <v>6.5880000000000001</v>
      </c>
      <c r="N7" s="14">
        <v>0</v>
      </c>
      <c r="O7" s="14">
        <v>0</v>
      </c>
      <c r="P7" s="14">
        <v>0</v>
      </c>
      <c r="Q7" s="13">
        <v>3.6399999999999997</v>
      </c>
      <c r="R7" s="13">
        <v>19.452999999999999</v>
      </c>
      <c r="S7" s="13">
        <v>53.225000000000009</v>
      </c>
    </row>
    <row r="8" spans="1:19" s="8" customFormat="1" ht="25.5" customHeight="1">
      <c r="A8" s="9">
        <f t="shared" ref="A8:A40" si="1">A7+1</f>
        <v>3</v>
      </c>
      <c r="B8" s="10" t="s">
        <v>13</v>
      </c>
      <c r="C8" s="11">
        <f t="shared" si="0"/>
        <v>6516.0850000000009</v>
      </c>
      <c r="D8" s="12">
        <v>5701.8670000000002</v>
      </c>
      <c r="E8" s="15">
        <v>0</v>
      </c>
      <c r="F8" s="12">
        <v>764.89499999999998</v>
      </c>
      <c r="G8" s="12">
        <v>49.322999999999993</v>
      </c>
      <c r="H8" s="13">
        <v>5664.8360000000002</v>
      </c>
      <c r="I8" s="14">
        <v>0</v>
      </c>
      <c r="J8" s="13">
        <v>763.10199999999998</v>
      </c>
      <c r="K8" s="13">
        <v>49.322999999999993</v>
      </c>
      <c r="L8" s="13">
        <v>37.030999999999999</v>
      </c>
      <c r="M8" s="14">
        <v>0</v>
      </c>
      <c r="N8" s="14">
        <v>0</v>
      </c>
      <c r="O8" s="14">
        <v>0</v>
      </c>
      <c r="P8" s="14">
        <v>0</v>
      </c>
      <c r="Q8" s="14">
        <v>0</v>
      </c>
      <c r="R8" s="13">
        <v>1.7929999999999999</v>
      </c>
      <c r="S8" s="14">
        <v>0</v>
      </c>
    </row>
    <row r="9" spans="1:19" s="8" customFormat="1" ht="25.5" customHeight="1">
      <c r="A9" s="9">
        <f t="shared" si="1"/>
        <v>4</v>
      </c>
      <c r="B9" s="10" t="s">
        <v>14</v>
      </c>
      <c r="C9" s="11">
        <f t="shared" si="0"/>
        <v>1776.837</v>
      </c>
      <c r="D9" s="15">
        <v>0</v>
      </c>
      <c r="E9" s="15">
        <v>0</v>
      </c>
      <c r="F9" s="12">
        <v>1091.1659999999999</v>
      </c>
      <c r="G9" s="12">
        <v>685.67099999999994</v>
      </c>
      <c r="H9" s="14">
        <v>0</v>
      </c>
      <c r="I9" s="14">
        <v>0</v>
      </c>
      <c r="J9" s="13">
        <v>836.25099999999998</v>
      </c>
      <c r="K9" s="13">
        <v>209.62599999999992</v>
      </c>
      <c r="L9" s="14">
        <v>0</v>
      </c>
      <c r="M9" s="14">
        <v>0</v>
      </c>
      <c r="N9" s="13">
        <v>0.312</v>
      </c>
      <c r="O9" s="14">
        <v>0</v>
      </c>
      <c r="P9" s="14">
        <v>0</v>
      </c>
      <c r="Q9" s="14">
        <v>0</v>
      </c>
      <c r="R9" s="13">
        <v>254.60300000000001</v>
      </c>
      <c r="S9" s="13">
        <v>476.04500000000002</v>
      </c>
    </row>
    <row r="10" spans="1:19" s="8" customFormat="1" ht="25.5" customHeight="1">
      <c r="A10" s="16">
        <f t="shared" si="1"/>
        <v>5</v>
      </c>
      <c r="B10" s="17" t="s">
        <v>15</v>
      </c>
      <c r="C10" s="18">
        <f t="shared" si="0"/>
        <v>4351.1369999999997</v>
      </c>
      <c r="D10" s="19">
        <v>2282.6019999999999</v>
      </c>
      <c r="E10" s="20">
        <v>0</v>
      </c>
      <c r="F10" s="19">
        <v>1161.768</v>
      </c>
      <c r="G10" s="19">
        <v>906.7669999999996</v>
      </c>
      <c r="H10" s="21">
        <v>2025.4069999999999</v>
      </c>
      <c r="I10" s="22">
        <v>0</v>
      </c>
      <c r="J10" s="21">
        <v>1076.67</v>
      </c>
      <c r="K10" s="21">
        <v>484.88299999999964</v>
      </c>
      <c r="L10" s="21">
        <v>257.19499999999999</v>
      </c>
      <c r="M10" s="22">
        <v>0</v>
      </c>
      <c r="N10" s="22">
        <v>0</v>
      </c>
      <c r="O10" s="22">
        <v>0</v>
      </c>
      <c r="P10" s="22">
        <v>0</v>
      </c>
      <c r="Q10" s="22">
        <v>0</v>
      </c>
      <c r="R10" s="21">
        <v>85.097999999999985</v>
      </c>
      <c r="S10" s="21">
        <v>421.88399999999996</v>
      </c>
    </row>
    <row r="11" spans="1:19" s="8" customFormat="1" ht="25.5" customHeight="1">
      <c r="A11" s="9">
        <f t="shared" si="1"/>
        <v>6</v>
      </c>
      <c r="B11" s="10" t="s">
        <v>16</v>
      </c>
      <c r="C11" s="11">
        <f t="shared" si="0"/>
        <v>1658.1999999999998</v>
      </c>
      <c r="D11" s="12">
        <v>84.856999999999999</v>
      </c>
      <c r="E11" s="15">
        <v>0</v>
      </c>
      <c r="F11" s="12">
        <v>607.56499999999994</v>
      </c>
      <c r="G11" s="12">
        <v>965.77799999999991</v>
      </c>
      <c r="H11" s="13">
        <v>84.6</v>
      </c>
      <c r="I11" s="14">
        <v>0</v>
      </c>
      <c r="J11" s="13">
        <v>558.78499999999997</v>
      </c>
      <c r="K11" s="13">
        <v>125.63999999999987</v>
      </c>
      <c r="L11" s="13">
        <v>0.25700000000000001</v>
      </c>
      <c r="M11" s="14">
        <v>0</v>
      </c>
      <c r="N11" s="14">
        <v>0</v>
      </c>
      <c r="O11" s="14">
        <v>0</v>
      </c>
      <c r="P11" s="14">
        <v>0</v>
      </c>
      <c r="Q11" s="14">
        <v>0</v>
      </c>
      <c r="R11" s="13">
        <v>48.78</v>
      </c>
      <c r="S11" s="13">
        <v>840.13800000000003</v>
      </c>
    </row>
    <row r="12" spans="1:19" s="8" customFormat="1" ht="25.5" customHeight="1">
      <c r="A12" s="16">
        <f t="shared" si="1"/>
        <v>7</v>
      </c>
      <c r="B12" s="24" t="s">
        <v>17</v>
      </c>
      <c r="C12" s="18">
        <f t="shared" si="0"/>
        <v>856.44799999999998</v>
      </c>
      <c r="D12" s="20">
        <v>0</v>
      </c>
      <c r="E12" s="20">
        <v>0</v>
      </c>
      <c r="F12" s="19">
        <v>769.14</v>
      </c>
      <c r="G12" s="19">
        <v>87.307999999999993</v>
      </c>
      <c r="H12" s="22">
        <v>0</v>
      </c>
      <c r="I12" s="22">
        <v>0</v>
      </c>
      <c r="J12" s="21">
        <v>769.14</v>
      </c>
      <c r="K12" s="21">
        <v>62.434999999999988</v>
      </c>
      <c r="L12" s="22">
        <v>0</v>
      </c>
      <c r="M12" s="22">
        <v>0</v>
      </c>
      <c r="N12" s="22">
        <v>0</v>
      </c>
      <c r="O12" s="22">
        <v>0</v>
      </c>
      <c r="P12" s="22">
        <v>0</v>
      </c>
      <c r="Q12" s="22">
        <v>0</v>
      </c>
      <c r="R12" s="22">
        <v>0</v>
      </c>
      <c r="S12" s="21">
        <v>24.873000000000001</v>
      </c>
    </row>
    <row r="13" spans="1:19" s="8" customFormat="1" ht="25.5" customHeight="1">
      <c r="A13" s="9">
        <f t="shared" si="1"/>
        <v>8</v>
      </c>
      <c r="B13" s="23" t="s">
        <v>18</v>
      </c>
      <c r="C13" s="11">
        <f t="shared" si="0"/>
        <v>644.40899999999988</v>
      </c>
      <c r="D13" s="12">
        <v>352.05099999999999</v>
      </c>
      <c r="E13" s="15">
        <v>0</v>
      </c>
      <c r="F13" s="12">
        <v>292.35799999999995</v>
      </c>
      <c r="G13" s="15">
        <v>0</v>
      </c>
      <c r="H13" s="13">
        <v>334.54199999999997</v>
      </c>
      <c r="I13" s="14">
        <v>0</v>
      </c>
      <c r="J13" s="13">
        <v>292.35799999999995</v>
      </c>
      <c r="K13" s="14">
        <v>0</v>
      </c>
      <c r="L13" s="13">
        <v>17.509</v>
      </c>
      <c r="M13" s="14">
        <v>0</v>
      </c>
      <c r="N13" s="14">
        <v>0</v>
      </c>
      <c r="O13" s="14">
        <v>0</v>
      </c>
      <c r="P13" s="14">
        <v>0</v>
      </c>
      <c r="Q13" s="14">
        <v>0</v>
      </c>
      <c r="R13" s="14">
        <v>0</v>
      </c>
      <c r="S13" s="14">
        <v>0</v>
      </c>
    </row>
    <row r="14" spans="1:19" s="8" customFormat="1" ht="25.5" customHeight="1">
      <c r="A14" s="16">
        <f t="shared" si="1"/>
        <v>9</v>
      </c>
      <c r="B14" s="24" t="s">
        <v>19</v>
      </c>
      <c r="C14" s="18">
        <f t="shared" si="0"/>
        <v>2000.5160000000001</v>
      </c>
      <c r="D14" s="19">
        <v>1707.316</v>
      </c>
      <c r="E14" s="20">
        <v>0</v>
      </c>
      <c r="F14" s="19">
        <v>97.804000000000002</v>
      </c>
      <c r="G14" s="19">
        <v>195.3959999999999</v>
      </c>
      <c r="H14" s="21">
        <v>1620.5930000000001</v>
      </c>
      <c r="I14" s="22">
        <v>0</v>
      </c>
      <c r="J14" s="21">
        <v>97.804000000000002</v>
      </c>
      <c r="K14" s="21">
        <v>127.69999999999989</v>
      </c>
      <c r="L14" s="22">
        <v>86.722999999999999</v>
      </c>
      <c r="M14" s="22">
        <v>0</v>
      </c>
      <c r="N14" s="22">
        <v>0</v>
      </c>
      <c r="O14" s="22">
        <v>0</v>
      </c>
      <c r="P14" s="22">
        <v>0</v>
      </c>
      <c r="Q14" s="22">
        <v>0</v>
      </c>
      <c r="R14" s="22">
        <v>0</v>
      </c>
      <c r="S14" s="21">
        <v>67.696000000000012</v>
      </c>
    </row>
    <row r="15" spans="1:19" s="8" customFormat="1" ht="25.5" customHeight="1">
      <c r="A15" s="9">
        <f t="shared" si="1"/>
        <v>10</v>
      </c>
      <c r="B15" s="10" t="s">
        <v>20</v>
      </c>
      <c r="C15" s="11">
        <f t="shared" si="0"/>
        <v>436.072</v>
      </c>
      <c r="D15" s="12">
        <v>118.36499999999999</v>
      </c>
      <c r="E15" s="15">
        <v>0</v>
      </c>
      <c r="F15" s="12">
        <v>214.22499999999999</v>
      </c>
      <c r="G15" s="12">
        <v>103.48200000000001</v>
      </c>
      <c r="H15" s="13">
        <v>107.419</v>
      </c>
      <c r="I15" s="14">
        <v>0</v>
      </c>
      <c r="J15" s="13">
        <v>183.94499999999999</v>
      </c>
      <c r="K15" s="13">
        <v>50.774000000000008</v>
      </c>
      <c r="L15" s="13">
        <v>10.946</v>
      </c>
      <c r="M15" s="14">
        <v>0</v>
      </c>
      <c r="N15" s="14">
        <v>0</v>
      </c>
      <c r="O15" s="14">
        <v>0</v>
      </c>
      <c r="P15" s="14">
        <v>0</v>
      </c>
      <c r="Q15" s="14">
        <v>0</v>
      </c>
      <c r="R15" s="13">
        <v>30.28</v>
      </c>
      <c r="S15" s="13">
        <v>52.708000000000006</v>
      </c>
    </row>
    <row r="16" spans="1:19" s="8" customFormat="1" ht="25.5" customHeight="1">
      <c r="A16" s="16">
        <f t="shared" si="1"/>
        <v>11</v>
      </c>
      <c r="B16" s="24" t="s">
        <v>21</v>
      </c>
      <c r="C16" s="18">
        <f t="shared" si="0"/>
        <v>111.89699999999999</v>
      </c>
      <c r="D16" s="20">
        <v>0</v>
      </c>
      <c r="E16" s="20">
        <v>0</v>
      </c>
      <c r="F16" s="19">
        <v>90.396000000000001</v>
      </c>
      <c r="G16" s="19">
        <v>21.500999999999998</v>
      </c>
      <c r="H16" s="22">
        <v>0</v>
      </c>
      <c r="I16" s="22">
        <v>0</v>
      </c>
      <c r="J16" s="21">
        <v>90.24</v>
      </c>
      <c r="K16" s="21">
        <v>21.500999999999998</v>
      </c>
      <c r="L16" s="22">
        <v>0</v>
      </c>
      <c r="M16" s="22">
        <v>0</v>
      </c>
      <c r="N16" s="22">
        <v>0.156</v>
      </c>
      <c r="O16" s="22">
        <v>0</v>
      </c>
      <c r="P16" s="22">
        <v>0</v>
      </c>
      <c r="Q16" s="22">
        <v>0</v>
      </c>
      <c r="R16" s="22">
        <v>0</v>
      </c>
      <c r="S16" s="22">
        <v>0</v>
      </c>
    </row>
    <row r="17" spans="1:19" s="8" customFormat="1" ht="25.5" customHeight="1">
      <c r="A17" s="9">
        <f t="shared" si="1"/>
        <v>12</v>
      </c>
      <c r="B17" s="10" t="s">
        <v>22</v>
      </c>
      <c r="C17" s="11">
        <f t="shared" si="0"/>
        <v>0</v>
      </c>
      <c r="D17" s="12">
        <v>0</v>
      </c>
      <c r="E17" s="15">
        <v>0</v>
      </c>
      <c r="F17" s="12">
        <v>0</v>
      </c>
      <c r="G17" s="12">
        <v>0</v>
      </c>
      <c r="H17" s="13">
        <v>0</v>
      </c>
      <c r="I17" s="14">
        <v>0</v>
      </c>
      <c r="J17" s="13">
        <v>0</v>
      </c>
      <c r="K17" s="14">
        <v>0</v>
      </c>
      <c r="L17" s="13">
        <v>0</v>
      </c>
      <c r="M17" s="14">
        <v>0</v>
      </c>
      <c r="N17" s="14">
        <v>0</v>
      </c>
      <c r="O17" s="14">
        <v>0</v>
      </c>
      <c r="P17" s="14">
        <v>0</v>
      </c>
      <c r="Q17" s="14">
        <v>0</v>
      </c>
      <c r="R17" s="13">
        <v>0</v>
      </c>
      <c r="S17" s="13">
        <v>0</v>
      </c>
    </row>
    <row r="18" spans="1:19" s="8" customFormat="1" ht="25.5" customHeight="1">
      <c r="A18" s="9">
        <f t="shared" si="1"/>
        <v>13</v>
      </c>
      <c r="B18" s="10" t="s">
        <v>23</v>
      </c>
      <c r="C18" s="11">
        <f t="shared" si="0"/>
        <v>3131.1969999999997</v>
      </c>
      <c r="D18" s="15">
        <v>0</v>
      </c>
      <c r="E18" s="12">
        <v>2489.6</v>
      </c>
      <c r="F18" s="12">
        <v>621.66499999999996</v>
      </c>
      <c r="G18" s="12">
        <v>19.931999999999999</v>
      </c>
      <c r="H18" s="14">
        <v>0</v>
      </c>
      <c r="I18" s="13">
        <v>2464.2660000000001</v>
      </c>
      <c r="J18" s="13">
        <v>621.66499999999996</v>
      </c>
      <c r="K18" s="13">
        <v>15.741</v>
      </c>
      <c r="L18" s="14">
        <v>0</v>
      </c>
      <c r="M18" s="13">
        <v>25.334</v>
      </c>
      <c r="N18" s="14">
        <v>0</v>
      </c>
      <c r="O18" s="14">
        <v>0</v>
      </c>
      <c r="P18" s="14">
        <v>0</v>
      </c>
      <c r="Q18" s="14">
        <v>0</v>
      </c>
      <c r="R18" s="13">
        <v>0</v>
      </c>
      <c r="S18" s="13">
        <v>4.1909999999999998</v>
      </c>
    </row>
    <row r="19" spans="1:19" s="8" customFormat="1" ht="25.5" customHeight="1">
      <c r="A19" s="9">
        <f t="shared" si="1"/>
        <v>14</v>
      </c>
      <c r="B19" s="23" t="s">
        <v>24</v>
      </c>
      <c r="C19" s="11">
        <f>SUM(D19:G19)</f>
        <v>9722.5010000000002</v>
      </c>
      <c r="D19" s="12">
        <v>702.05899999999997</v>
      </c>
      <c r="E19" s="15">
        <v>329.57600000000002</v>
      </c>
      <c r="F19" s="12">
        <v>2963.7640000000006</v>
      </c>
      <c r="G19" s="12">
        <v>5727.1019999999999</v>
      </c>
      <c r="H19" s="14">
        <v>0</v>
      </c>
      <c r="I19" s="14">
        <v>329.57600000000002</v>
      </c>
      <c r="J19" s="13">
        <v>2963.7640000000006</v>
      </c>
      <c r="K19" s="13">
        <v>2811.212</v>
      </c>
      <c r="L19" s="13">
        <v>702.05899999999997</v>
      </c>
      <c r="M19" s="14">
        <v>0</v>
      </c>
      <c r="N19" s="14">
        <v>0</v>
      </c>
      <c r="O19" s="14">
        <v>0</v>
      </c>
      <c r="P19" s="14">
        <v>0</v>
      </c>
      <c r="Q19" s="14">
        <v>0</v>
      </c>
      <c r="R19" s="14">
        <v>0</v>
      </c>
      <c r="S19" s="13">
        <v>2915.89</v>
      </c>
    </row>
    <row r="20" spans="1:19" s="8" customFormat="1" ht="25.5" customHeight="1">
      <c r="A20" s="9">
        <f t="shared" si="1"/>
        <v>15</v>
      </c>
      <c r="B20" s="23" t="s">
        <v>25</v>
      </c>
      <c r="C20" s="11">
        <f t="shared" si="0"/>
        <v>6081.5070000000005</v>
      </c>
      <c r="D20" s="12">
        <v>435.57400000000001</v>
      </c>
      <c r="E20" s="15">
        <v>0</v>
      </c>
      <c r="F20" s="12">
        <v>2046.34</v>
      </c>
      <c r="G20" s="12">
        <v>3599.5930000000008</v>
      </c>
      <c r="H20" s="14">
        <v>0</v>
      </c>
      <c r="I20" s="14">
        <v>0</v>
      </c>
      <c r="J20" s="13">
        <v>2046.34</v>
      </c>
      <c r="K20" s="13">
        <v>698.17000000000189</v>
      </c>
      <c r="L20" s="13">
        <v>435.57400000000001</v>
      </c>
      <c r="M20" s="14">
        <v>0</v>
      </c>
      <c r="N20" s="14">
        <v>0</v>
      </c>
      <c r="O20" s="14">
        <v>0</v>
      </c>
      <c r="P20" s="14">
        <v>0</v>
      </c>
      <c r="Q20" s="14">
        <v>0</v>
      </c>
      <c r="R20" s="14">
        <v>0</v>
      </c>
      <c r="S20" s="13">
        <v>2901.4229999999989</v>
      </c>
    </row>
    <row r="21" spans="1:19" s="8" customFormat="1" ht="25.5" customHeight="1">
      <c r="A21" s="9">
        <f t="shared" si="1"/>
        <v>16</v>
      </c>
      <c r="B21" s="23" t="s">
        <v>26</v>
      </c>
      <c r="C21" s="11">
        <f t="shared" si="0"/>
        <v>512.04</v>
      </c>
      <c r="D21" s="12">
        <v>407.05200000000002</v>
      </c>
      <c r="E21" s="15">
        <v>0</v>
      </c>
      <c r="F21" s="12">
        <v>104.988</v>
      </c>
      <c r="G21" s="15">
        <v>0</v>
      </c>
      <c r="H21" s="13">
        <v>404.892</v>
      </c>
      <c r="I21" s="14">
        <v>0</v>
      </c>
      <c r="J21" s="13">
        <v>104.988</v>
      </c>
      <c r="K21" s="14">
        <v>0</v>
      </c>
      <c r="L21" s="13">
        <v>2.16</v>
      </c>
      <c r="M21" s="14">
        <v>0</v>
      </c>
      <c r="N21" s="14">
        <v>0</v>
      </c>
      <c r="O21" s="14">
        <v>0</v>
      </c>
      <c r="P21" s="14">
        <v>0</v>
      </c>
      <c r="Q21" s="14">
        <v>0</v>
      </c>
      <c r="R21" s="14">
        <v>0</v>
      </c>
      <c r="S21" s="14">
        <v>0</v>
      </c>
    </row>
    <row r="22" spans="1:19" s="8" customFormat="1" ht="25.5" customHeight="1">
      <c r="A22" s="9">
        <f t="shared" si="1"/>
        <v>17</v>
      </c>
      <c r="B22" s="23" t="s">
        <v>27</v>
      </c>
      <c r="C22" s="11">
        <f t="shared" si="0"/>
        <v>464.46399999999994</v>
      </c>
      <c r="D22" s="12">
        <v>458.69399999999996</v>
      </c>
      <c r="E22" s="15">
        <v>0</v>
      </c>
      <c r="F22" s="15">
        <v>0</v>
      </c>
      <c r="G22" s="12">
        <v>5.77</v>
      </c>
      <c r="H22" s="13">
        <v>173.82399999999998</v>
      </c>
      <c r="I22" s="14">
        <v>0</v>
      </c>
      <c r="J22" s="14">
        <v>0</v>
      </c>
      <c r="K22" s="13">
        <v>5.77</v>
      </c>
      <c r="L22" s="13">
        <v>284.87</v>
      </c>
      <c r="M22" s="14">
        <v>0</v>
      </c>
      <c r="N22" s="14">
        <v>0</v>
      </c>
      <c r="O22" s="14">
        <v>0</v>
      </c>
      <c r="P22" s="14">
        <v>0</v>
      </c>
      <c r="Q22" s="14">
        <v>0</v>
      </c>
      <c r="R22" s="14">
        <v>0</v>
      </c>
      <c r="S22" s="14">
        <v>0</v>
      </c>
    </row>
    <row r="23" spans="1:19" s="8" customFormat="1" ht="25.5" customHeight="1">
      <c r="A23" s="9">
        <f t="shared" si="1"/>
        <v>18</v>
      </c>
      <c r="B23" s="23" t="s">
        <v>28</v>
      </c>
      <c r="C23" s="50">
        <f t="shared" si="0"/>
        <v>0</v>
      </c>
      <c r="D23" s="15">
        <v>0</v>
      </c>
      <c r="E23" s="15">
        <v>0</v>
      </c>
      <c r="F23" s="15">
        <v>0</v>
      </c>
      <c r="G23" s="15">
        <v>0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14">
        <v>0</v>
      </c>
      <c r="N23" s="14">
        <v>0</v>
      </c>
      <c r="O23" s="14">
        <v>0</v>
      </c>
      <c r="P23" s="14">
        <v>0</v>
      </c>
      <c r="Q23" s="14">
        <v>0</v>
      </c>
      <c r="R23" s="14">
        <v>0</v>
      </c>
      <c r="S23" s="14">
        <v>0</v>
      </c>
    </row>
    <row r="24" spans="1:19" s="8" customFormat="1" ht="25.5" customHeight="1">
      <c r="A24" s="16">
        <f t="shared" si="1"/>
        <v>19</v>
      </c>
      <c r="B24" s="24" t="s">
        <v>29</v>
      </c>
      <c r="C24" s="18">
        <f t="shared" si="0"/>
        <v>54.9</v>
      </c>
      <c r="D24" s="19">
        <v>54.9</v>
      </c>
      <c r="E24" s="20">
        <v>0</v>
      </c>
      <c r="F24" s="20">
        <v>0</v>
      </c>
      <c r="G24" s="20">
        <v>0</v>
      </c>
      <c r="H24" s="21">
        <v>54.9</v>
      </c>
      <c r="I24" s="22">
        <v>0</v>
      </c>
      <c r="J24" s="22">
        <v>0</v>
      </c>
      <c r="K24" s="22">
        <v>0</v>
      </c>
      <c r="L24" s="22">
        <v>0</v>
      </c>
      <c r="M24" s="22">
        <v>0</v>
      </c>
      <c r="N24" s="22">
        <v>0</v>
      </c>
      <c r="O24" s="22">
        <v>0</v>
      </c>
      <c r="P24" s="22">
        <v>0</v>
      </c>
      <c r="Q24" s="22">
        <v>0</v>
      </c>
      <c r="R24" s="22">
        <v>0</v>
      </c>
      <c r="S24" s="22">
        <v>0</v>
      </c>
    </row>
    <row r="25" spans="1:19" s="8" customFormat="1" ht="25.5" customHeight="1">
      <c r="A25" s="9">
        <f t="shared" si="1"/>
        <v>20</v>
      </c>
      <c r="B25" s="23" t="s">
        <v>30</v>
      </c>
      <c r="C25" s="11">
        <f t="shared" si="0"/>
        <v>914.40800000000013</v>
      </c>
      <c r="D25" s="15">
        <v>0</v>
      </c>
      <c r="E25" s="12">
        <v>1.5189999999999999</v>
      </c>
      <c r="F25" s="12">
        <v>462.358</v>
      </c>
      <c r="G25" s="12">
        <v>450.53100000000006</v>
      </c>
      <c r="H25" s="14">
        <v>0</v>
      </c>
      <c r="I25" s="14">
        <v>0</v>
      </c>
      <c r="J25" s="13">
        <v>172.95100000000002</v>
      </c>
      <c r="K25" s="13">
        <v>129.17400000000009</v>
      </c>
      <c r="L25" s="14">
        <v>0</v>
      </c>
      <c r="M25" s="13">
        <v>1.5189999999999999</v>
      </c>
      <c r="N25" s="14">
        <v>0</v>
      </c>
      <c r="O25" s="14">
        <v>0</v>
      </c>
      <c r="P25" s="14">
        <v>0</v>
      </c>
      <c r="Q25" s="14">
        <v>0</v>
      </c>
      <c r="R25" s="13">
        <v>289.40699999999998</v>
      </c>
      <c r="S25" s="13">
        <v>321.35699999999997</v>
      </c>
    </row>
    <row r="26" spans="1:19" s="8" customFormat="1" ht="25.5" customHeight="1">
      <c r="A26" s="16">
        <f t="shared" si="1"/>
        <v>21</v>
      </c>
      <c r="B26" s="24" t="s">
        <v>31</v>
      </c>
      <c r="C26" s="18">
        <f t="shared" si="0"/>
        <v>662.76400000000001</v>
      </c>
      <c r="D26" s="19">
        <v>374.33600000000001</v>
      </c>
      <c r="E26" s="20">
        <v>0</v>
      </c>
      <c r="F26" s="19">
        <v>214.63</v>
      </c>
      <c r="G26" s="19">
        <v>73.798000000000002</v>
      </c>
      <c r="H26" s="21">
        <v>374.33600000000001</v>
      </c>
      <c r="I26" s="22">
        <v>0</v>
      </c>
      <c r="J26" s="21">
        <v>214.63</v>
      </c>
      <c r="K26" s="21">
        <v>73.798000000000002</v>
      </c>
      <c r="L26" s="22">
        <v>0</v>
      </c>
      <c r="M26" s="22">
        <v>0</v>
      </c>
      <c r="N26" s="22">
        <v>0</v>
      </c>
      <c r="O26" s="22">
        <v>0</v>
      </c>
      <c r="P26" s="22">
        <v>0</v>
      </c>
      <c r="Q26" s="22">
        <v>0</v>
      </c>
      <c r="R26" s="22">
        <v>0</v>
      </c>
      <c r="S26" s="22">
        <v>0</v>
      </c>
    </row>
    <row r="27" spans="1:19" s="8" customFormat="1" ht="25.5" customHeight="1">
      <c r="A27" s="16">
        <f t="shared" si="1"/>
        <v>22</v>
      </c>
      <c r="B27" s="24" t="s">
        <v>32</v>
      </c>
      <c r="C27" s="18">
        <f t="shared" si="0"/>
        <v>1222.8140000000001</v>
      </c>
      <c r="D27" s="19">
        <v>600.14499999999998</v>
      </c>
      <c r="E27" s="19">
        <v>0</v>
      </c>
      <c r="F27" s="19">
        <v>579.46600000000012</v>
      </c>
      <c r="G27" s="19">
        <v>43.203000000000003</v>
      </c>
      <c r="H27" s="21">
        <v>600.14499999999998</v>
      </c>
      <c r="I27" s="21">
        <v>0</v>
      </c>
      <c r="J27" s="21">
        <v>504.05400000000009</v>
      </c>
      <c r="K27" s="21">
        <v>3.4840000000000089</v>
      </c>
      <c r="L27" s="22">
        <v>0</v>
      </c>
      <c r="M27" s="22">
        <v>0</v>
      </c>
      <c r="N27" s="22">
        <v>0</v>
      </c>
      <c r="O27" s="22">
        <v>0</v>
      </c>
      <c r="P27" s="22">
        <v>0</v>
      </c>
      <c r="Q27" s="22">
        <v>0</v>
      </c>
      <c r="R27" s="21">
        <v>75.412000000000006</v>
      </c>
      <c r="S27" s="21">
        <v>39.718999999999994</v>
      </c>
    </row>
    <row r="28" spans="1:19" s="31" customFormat="1" ht="25.5" customHeight="1">
      <c r="A28" s="16">
        <f t="shared" si="1"/>
        <v>23</v>
      </c>
      <c r="B28" s="32" t="s">
        <v>33</v>
      </c>
      <c r="C28" s="27">
        <f>SUM(D28:G28)</f>
        <v>1026.998</v>
      </c>
      <c r="D28" s="28">
        <v>1026.904</v>
      </c>
      <c r="E28" s="33">
        <v>0</v>
      </c>
      <c r="F28" s="33">
        <v>0</v>
      </c>
      <c r="G28" s="28">
        <v>9.4E-2</v>
      </c>
      <c r="H28" s="29">
        <v>1026.904</v>
      </c>
      <c r="I28" s="30">
        <v>0</v>
      </c>
      <c r="J28" s="30">
        <v>0</v>
      </c>
      <c r="K28" s="29">
        <v>9.4E-2</v>
      </c>
      <c r="L28" s="30">
        <v>0</v>
      </c>
      <c r="M28" s="30">
        <v>0</v>
      </c>
      <c r="N28" s="30">
        <v>0</v>
      </c>
      <c r="O28" s="30">
        <v>0</v>
      </c>
      <c r="P28" s="30">
        <v>0</v>
      </c>
      <c r="Q28" s="30">
        <v>0</v>
      </c>
      <c r="R28" s="30">
        <v>0</v>
      </c>
      <c r="S28" s="30">
        <v>0</v>
      </c>
    </row>
    <row r="29" spans="1:19" s="31" customFormat="1" ht="25.5" customHeight="1">
      <c r="A29" s="9">
        <f t="shared" si="1"/>
        <v>24</v>
      </c>
      <c r="B29" s="23" t="str">
        <f>[1]проверка!A66</f>
        <v>ОАО "ССП "Уралсибгидромеханизация"</v>
      </c>
      <c r="C29" s="34">
        <f t="shared" si="0"/>
        <v>123.19300000000001</v>
      </c>
      <c r="D29" s="9">
        <v>0</v>
      </c>
      <c r="E29" s="9">
        <v>0</v>
      </c>
      <c r="F29" s="9">
        <v>123.19300000000001</v>
      </c>
      <c r="G29" s="9">
        <v>0</v>
      </c>
      <c r="H29" s="9">
        <v>0</v>
      </c>
      <c r="I29" s="9">
        <v>0</v>
      </c>
      <c r="J29" s="9">
        <v>123.19300000000001</v>
      </c>
      <c r="K29" s="9">
        <v>0</v>
      </c>
      <c r="L29" s="9">
        <v>0</v>
      </c>
      <c r="M29" s="9">
        <v>0</v>
      </c>
      <c r="N29" s="9">
        <v>0</v>
      </c>
      <c r="O29" s="9">
        <v>0</v>
      </c>
      <c r="P29" s="9">
        <v>0</v>
      </c>
      <c r="Q29" s="9">
        <v>0</v>
      </c>
      <c r="R29" s="9">
        <v>0</v>
      </c>
      <c r="S29" s="9">
        <v>0</v>
      </c>
    </row>
    <row r="30" spans="1:19" s="31" customFormat="1" ht="25.5" customHeight="1">
      <c r="A30" s="16">
        <f t="shared" si="1"/>
        <v>25</v>
      </c>
      <c r="B30" s="32" t="s">
        <v>34</v>
      </c>
      <c r="C30" s="27">
        <f t="shared" si="0"/>
        <v>223.17500000000001</v>
      </c>
      <c r="D30" s="28">
        <v>115.089</v>
      </c>
      <c r="E30" s="33">
        <v>0</v>
      </c>
      <c r="F30" s="28">
        <v>105.54500000000002</v>
      </c>
      <c r="G30" s="28">
        <v>2.5409999999999999</v>
      </c>
      <c r="H30" s="29">
        <v>115.089</v>
      </c>
      <c r="I30" s="30">
        <v>0</v>
      </c>
      <c r="J30" s="29">
        <v>95.865000000000009</v>
      </c>
      <c r="K30" s="29">
        <v>2.5409999999999999</v>
      </c>
      <c r="L30" s="30">
        <v>0</v>
      </c>
      <c r="M30" s="30">
        <v>0</v>
      </c>
      <c r="N30" s="30">
        <v>0</v>
      </c>
      <c r="O30" s="30">
        <v>0</v>
      </c>
      <c r="P30" s="30">
        <v>0</v>
      </c>
      <c r="Q30" s="30">
        <v>0</v>
      </c>
      <c r="R30" s="29">
        <v>9.68</v>
      </c>
      <c r="S30" s="30">
        <v>0</v>
      </c>
    </row>
    <row r="31" spans="1:19" s="31" customFormat="1" ht="25.5" customHeight="1">
      <c r="A31" s="9">
        <f t="shared" si="1"/>
        <v>26</v>
      </c>
      <c r="B31" s="23" t="s">
        <v>35</v>
      </c>
      <c r="C31" s="34">
        <f t="shared" si="0"/>
        <v>341.24700000000001</v>
      </c>
      <c r="D31" s="9">
        <v>91.456000000000003</v>
      </c>
      <c r="E31" s="9">
        <v>0</v>
      </c>
      <c r="F31" s="9">
        <v>153.63200000000001</v>
      </c>
      <c r="G31" s="9">
        <v>96.159000000000006</v>
      </c>
      <c r="H31" s="9">
        <v>74.921000000000006</v>
      </c>
      <c r="I31" s="9">
        <v>0</v>
      </c>
      <c r="J31" s="9">
        <v>153.63200000000001</v>
      </c>
      <c r="K31" s="9">
        <v>96.159000000000006</v>
      </c>
      <c r="L31" s="9">
        <v>16.535</v>
      </c>
      <c r="M31" s="9">
        <v>0</v>
      </c>
      <c r="N31" s="9">
        <v>0</v>
      </c>
      <c r="O31" s="9">
        <v>0</v>
      </c>
      <c r="P31" s="9">
        <v>0</v>
      </c>
      <c r="Q31" s="9">
        <v>0</v>
      </c>
      <c r="R31" s="9">
        <v>0</v>
      </c>
      <c r="S31" s="9">
        <v>0</v>
      </c>
    </row>
    <row r="32" spans="1:19" s="31" customFormat="1" ht="25.5" customHeight="1">
      <c r="A32" s="9">
        <f t="shared" si="1"/>
        <v>27</v>
      </c>
      <c r="B32" s="23" t="str">
        <f>[1]проверка!A51</f>
        <v>ООО "ЭФЕС"</v>
      </c>
      <c r="C32" s="34">
        <f>SUM(D32:G32)</f>
        <v>357.56100000000004</v>
      </c>
      <c r="D32" s="9">
        <v>0</v>
      </c>
      <c r="E32" s="9">
        <v>0</v>
      </c>
      <c r="F32" s="9">
        <v>152.99799999999999</v>
      </c>
      <c r="G32" s="9">
        <v>204.56300000000005</v>
      </c>
      <c r="H32" s="9">
        <v>0</v>
      </c>
      <c r="I32" s="9">
        <v>0</v>
      </c>
      <c r="J32" s="9">
        <v>60.272999999999996</v>
      </c>
      <c r="K32" s="9">
        <v>3.2200000000000273</v>
      </c>
      <c r="L32" s="9">
        <v>0</v>
      </c>
      <c r="M32" s="9">
        <v>0</v>
      </c>
      <c r="N32" s="9">
        <v>14.54</v>
      </c>
      <c r="O32" s="9">
        <v>0</v>
      </c>
      <c r="P32" s="9">
        <v>0</v>
      </c>
      <c r="Q32" s="9">
        <v>0</v>
      </c>
      <c r="R32" s="9">
        <v>78.185000000000002</v>
      </c>
      <c r="S32" s="9">
        <v>201.34300000000002</v>
      </c>
    </row>
    <row r="33" spans="1:21" s="31" customFormat="1" ht="25.5" customHeight="1">
      <c r="A33" s="9">
        <f t="shared" si="1"/>
        <v>28</v>
      </c>
      <c r="B33" s="23" t="s">
        <v>36</v>
      </c>
      <c r="C33" s="34">
        <f t="shared" si="0"/>
        <v>674.18199999999979</v>
      </c>
      <c r="D33" s="9">
        <v>0</v>
      </c>
      <c r="E33" s="9">
        <v>0</v>
      </c>
      <c r="F33" s="9">
        <v>66.891000000000005</v>
      </c>
      <c r="G33" s="9">
        <v>607.29099999999983</v>
      </c>
      <c r="H33" s="9">
        <v>0</v>
      </c>
      <c r="I33" s="9">
        <v>0</v>
      </c>
      <c r="J33" s="9">
        <v>0</v>
      </c>
      <c r="K33" s="9">
        <v>214.06799999999981</v>
      </c>
      <c r="L33" s="9">
        <v>0</v>
      </c>
      <c r="M33" s="9">
        <v>0</v>
      </c>
      <c r="N33" s="35">
        <v>66.891000000000005</v>
      </c>
      <c r="O33" s="9">
        <v>0</v>
      </c>
      <c r="P33" s="9">
        <v>0</v>
      </c>
      <c r="Q33" s="9">
        <v>0</v>
      </c>
      <c r="R33" s="9">
        <v>0</v>
      </c>
      <c r="S33" s="9">
        <v>393.22300000000001</v>
      </c>
    </row>
    <row r="34" spans="1:21" s="31" customFormat="1" ht="25.5" customHeight="1">
      <c r="A34" s="25">
        <f t="shared" si="1"/>
        <v>29</v>
      </c>
      <c r="B34" s="26" t="str">
        <f>[1]проверка!A83</f>
        <v>ФГУП "Строительное управление Уральского военного округа"</v>
      </c>
      <c r="C34" s="36">
        <f>SUM(D34:G34)</f>
        <v>1314.0050000000001</v>
      </c>
      <c r="D34" s="25">
        <v>0</v>
      </c>
      <c r="E34" s="25">
        <v>979.06500000000017</v>
      </c>
      <c r="F34" s="25">
        <v>175.017</v>
      </c>
      <c r="G34" s="25">
        <v>159.92299999999997</v>
      </c>
      <c r="H34" s="25">
        <v>0</v>
      </c>
      <c r="I34" s="25">
        <v>964.35000000000014</v>
      </c>
      <c r="J34" s="25">
        <v>175.017</v>
      </c>
      <c r="K34" s="25">
        <v>17.522999999999968</v>
      </c>
      <c r="L34" s="25">
        <v>0</v>
      </c>
      <c r="M34" s="25">
        <v>0</v>
      </c>
      <c r="N34" s="25">
        <v>0</v>
      </c>
      <c r="O34" s="25">
        <v>0</v>
      </c>
      <c r="P34" s="25">
        <v>0</v>
      </c>
      <c r="Q34" s="25">
        <v>14.715</v>
      </c>
      <c r="R34" s="25">
        <v>0</v>
      </c>
      <c r="S34" s="25">
        <v>142.4</v>
      </c>
    </row>
    <row r="35" spans="1:21" s="31" customFormat="1" ht="25.5" customHeight="1">
      <c r="A35" s="9">
        <f t="shared" si="1"/>
        <v>30</v>
      </c>
      <c r="B35" s="23" t="s">
        <v>37</v>
      </c>
      <c r="C35" s="34">
        <f>SUM(D35:G35)</f>
        <v>917.68799999999999</v>
      </c>
      <c r="D35" s="9">
        <v>538.50199999999995</v>
      </c>
      <c r="E35" s="9">
        <v>0</v>
      </c>
      <c r="F35" s="9">
        <v>353.54700000000003</v>
      </c>
      <c r="G35" s="9">
        <v>25.639000000000003</v>
      </c>
      <c r="H35" s="9">
        <v>490.73599999999999</v>
      </c>
      <c r="I35" s="9">
        <v>0</v>
      </c>
      <c r="J35" s="9">
        <v>338.41700000000003</v>
      </c>
      <c r="K35" s="9">
        <v>25.639000000000003</v>
      </c>
      <c r="L35" s="9">
        <v>47.765999999999998</v>
      </c>
      <c r="M35" s="9">
        <v>0</v>
      </c>
      <c r="N35" s="37">
        <v>0</v>
      </c>
      <c r="O35" s="9">
        <v>0</v>
      </c>
      <c r="P35" s="9">
        <v>0</v>
      </c>
      <c r="Q35" s="9">
        <v>0</v>
      </c>
      <c r="R35" s="9">
        <v>15.13</v>
      </c>
      <c r="S35" s="9">
        <v>0</v>
      </c>
    </row>
    <row r="36" spans="1:21" s="8" customFormat="1" ht="25.5" customHeight="1">
      <c r="A36" s="9">
        <f t="shared" si="1"/>
        <v>31</v>
      </c>
      <c r="B36" s="23" t="str">
        <f>[1]проверка!A84</f>
        <v>ЗАО "Уральские электрические сети"</v>
      </c>
      <c r="C36" s="34">
        <f>SUM(D36:G36)</f>
        <v>1295.931</v>
      </c>
      <c r="D36" s="9">
        <v>0</v>
      </c>
      <c r="E36" s="9">
        <v>0</v>
      </c>
      <c r="F36" s="9">
        <v>1184.183</v>
      </c>
      <c r="G36" s="9">
        <v>111.74800000000002</v>
      </c>
      <c r="H36" s="9">
        <v>0</v>
      </c>
      <c r="I36" s="9">
        <v>0</v>
      </c>
      <c r="J36" s="9">
        <v>1162.547</v>
      </c>
      <c r="K36" s="9">
        <v>111.74800000000002</v>
      </c>
      <c r="L36" s="9">
        <v>0</v>
      </c>
      <c r="M36" s="9">
        <v>0</v>
      </c>
      <c r="N36" s="9">
        <v>16.027999999999999</v>
      </c>
      <c r="O36" s="9">
        <v>0</v>
      </c>
      <c r="P36" s="9">
        <v>0</v>
      </c>
      <c r="Q36" s="9">
        <v>0</v>
      </c>
      <c r="R36" s="9">
        <v>5.6080000000000005</v>
      </c>
      <c r="S36" s="9">
        <v>0</v>
      </c>
    </row>
    <row r="37" spans="1:21" s="8" customFormat="1" ht="25.5" customHeight="1">
      <c r="A37" s="16">
        <f t="shared" si="1"/>
        <v>32</v>
      </c>
      <c r="B37" s="24" t="s">
        <v>38</v>
      </c>
      <c r="C37" s="46">
        <f t="shared" si="0"/>
        <v>1498.3830000000003</v>
      </c>
      <c r="D37" s="47">
        <v>1270.3130000000001</v>
      </c>
      <c r="E37" s="16">
        <v>0</v>
      </c>
      <c r="F37" s="16">
        <v>220.738</v>
      </c>
      <c r="G37" s="16">
        <v>7.3319999999999999</v>
      </c>
      <c r="H37" s="48">
        <v>1270.3130000000001</v>
      </c>
      <c r="I37" s="16">
        <v>0</v>
      </c>
      <c r="J37" s="16">
        <v>220.738</v>
      </c>
      <c r="K37" s="16">
        <v>7.3319999999999999</v>
      </c>
      <c r="L37" s="49">
        <v>0</v>
      </c>
      <c r="M37" s="16">
        <v>0</v>
      </c>
      <c r="N37" s="16">
        <v>0</v>
      </c>
      <c r="O37" s="16">
        <v>0</v>
      </c>
      <c r="P37" s="16">
        <v>0</v>
      </c>
      <c r="Q37" s="16">
        <v>0</v>
      </c>
      <c r="R37" s="16">
        <v>0</v>
      </c>
      <c r="S37" s="16">
        <v>0</v>
      </c>
    </row>
    <row r="38" spans="1:21" s="8" customFormat="1" ht="25.5" customHeight="1">
      <c r="A38" s="9">
        <f t="shared" si="1"/>
        <v>33</v>
      </c>
      <c r="B38" s="23" t="s">
        <v>39</v>
      </c>
      <c r="C38" s="34">
        <f>SUM(D38:G38)</f>
        <v>2193.0019999999995</v>
      </c>
      <c r="D38" s="9">
        <v>1.8</v>
      </c>
      <c r="E38" s="9">
        <v>0</v>
      </c>
      <c r="F38" s="9">
        <v>1719.3389999999995</v>
      </c>
      <c r="G38" s="9">
        <v>471.86299999999994</v>
      </c>
      <c r="H38" s="9">
        <v>0</v>
      </c>
      <c r="I38" s="9">
        <v>0</v>
      </c>
      <c r="J38" s="9">
        <v>1201.4869999999996</v>
      </c>
      <c r="K38" s="9">
        <v>272.62799999999993</v>
      </c>
      <c r="L38" s="9">
        <v>1.8</v>
      </c>
      <c r="M38" s="9">
        <v>0</v>
      </c>
      <c r="N38" s="9">
        <v>0</v>
      </c>
      <c r="O38" s="9">
        <v>0</v>
      </c>
      <c r="P38" s="9">
        <v>0</v>
      </c>
      <c r="Q38" s="9">
        <v>0</v>
      </c>
      <c r="R38" s="9">
        <v>517.85199999999998</v>
      </c>
      <c r="S38" s="9">
        <v>199.23499999999999</v>
      </c>
    </row>
    <row r="39" spans="1:21" s="8" customFormat="1" ht="25.5" customHeight="1">
      <c r="A39" s="16">
        <f t="shared" si="1"/>
        <v>34</v>
      </c>
      <c r="B39" s="24" t="s">
        <v>40</v>
      </c>
      <c r="C39" s="7">
        <f>SUM(D39:G39)</f>
        <v>3250.9960000000005</v>
      </c>
      <c r="D39" s="16">
        <v>0</v>
      </c>
      <c r="E39" s="16">
        <v>460.22200000000004</v>
      </c>
      <c r="F39" s="21">
        <v>2479.1000000000004</v>
      </c>
      <c r="G39" s="21">
        <v>311.67399999999986</v>
      </c>
      <c r="H39" s="16">
        <v>0</v>
      </c>
      <c r="I39" s="16">
        <v>460.22200000000004</v>
      </c>
      <c r="J39" s="21">
        <v>2265.3350000000005</v>
      </c>
      <c r="K39" s="16">
        <v>105.19699999999989</v>
      </c>
      <c r="L39" s="16">
        <v>0</v>
      </c>
      <c r="M39" s="16">
        <v>0</v>
      </c>
      <c r="N39" s="16">
        <v>0</v>
      </c>
      <c r="O39" s="16">
        <v>0</v>
      </c>
      <c r="P39" s="16">
        <v>0</v>
      </c>
      <c r="Q39" s="16">
        <v>0</v>
      </c>
      <c r="R39" s="16">
        <v>213.76499999999999</v>
      </c>
      <c r="S39" s="21">
        <v>206.47699999999998</v>
      </c>
    </row>
    <row r="40" spans="1:21" s="8" customFormat="1" ht="25.5" customHeight="1">
      <c r="A40" s="9">
        <f t="shared" si="1"/>
        <v>35</v>
      </c>
      <c r="B40" s="23" t="s">
        <v>41</v>
      </c>
      <c r="C40" s="34">
        <f>SUM(D40:G40)</f>
        <v>29.934000000000005</v>
      </c>
      <c r="D40" s="9">
        <v>0</v>
      </c>
      <c r="E40" s="9">
        <v>0</v>
      </c>
      <c r="F40" s="9">
        <v>0</v>
      </c>
      <c r="G40" s="9">
        <v>29.934000000000005</v>
      </c>
      <c r="H40" s="9">
        <v>0</v>
      </c>
      <c r="I40" s="9">
        <v>0</v>
      </c>
      <c r="J40" s="9">
        <v>0</v>
      </c>
      <c r="K40" s="9">
        <v>0</v>
      </c>
      <c r="L40" s="9">
        <v>0</v>
      </c>
      <c r="M40" s="9">
        <v>0</v>
      </c>
      <c r="N40" s="9">
        <v>0</v>
      </c>
      <c r="O40" s="9">
        <v>0</v>
      </c>
      <c r="P40" s="9">
        <v>0</v>
      </c>
      <c r="Q40" s="9">
        <v>0</v>
      </c>
      <c r="R40" s="9">
        <v>0</v>
      </c>
      <c r="S40" s="9">
        <v>29.934000000000005</v>
      </c>
    </row>
    <row r="41" spans="1:21" s="8" customFormat="1" ht="25.5" customHeight="1">
      <c r="A41" s="9">
        <v>36</v>
      </c>
      <c r="B41" s="23" t="s">
        <v>43</v>
      </c>
      <c r="C41" s="34">
        <f>SUM(D41:G41)</f>
        <v>1052.4360000000004</v>
      </c>
      <c r="D41" s="9">
        <v>1044.4640000000004</v>
      </c>
      <c r="E41" s="9">
        <v>0</v>
      </c>
      <c r="F41" s="9">
        <v>7.9720000000000004</v>
      </c>
      <c r="G41" s="9">
        <v>0</v>
      </c>
      <c r="H41" s="9">
        <v>1044.2930000000003</v>
      </c>
      <c r="I41" s="9">
        <v>0</v>
      </c>
      <c r="J41" s="9">
        <v>7.9720000000000004</v>
      </c>
      <c r="K41" s="9">
        <v>0</v>
      </c>
      <c r="L41" s="9">
        <v>0.17100000000000001</v>
      </c>
      <c r="M41" s="9">
        <v>0</v>
      </c>
      <c r="N41" s="9">
        <v>0</v>
      </c>
      <c r="O41" s="9">
        <v>0</v>
      </c>
      <c r="P41" s="9">
        <v>0</v>
      </c>
      <c r="Q41" s="9">
        <v>0</v>
      </c>
      <c r="R41" s="9">
        <v>0</v>
      </c>
      <c r="S41" s="9">
        <v>0</v>
      </c>
    </row>
    <row r="42" spans="1:21" s="8" customFormat="1" ht="25.5" customHeight="1">
      <c r="A42" s="9">
        <v>37</v>
      </c>
      <c r="B42" s="23" t="s">
        <v>42</v>
      </c>
      <c r="C42" s="34">
        <f>SUM(D42:G42)</f>
        <v>803.59199999999998</v>
      </c>
      <c r="D42" s="9">
        <v>0</v>
      </c>
      <c r="E42" s="9">
        <v>0</v>
      </c>
      <c r="F42" s="9">
        <v>798.13900000000001</v>
      </c>
      <c r="G42" s="9">
        <v>5.4529999999999994</v>
      </c>
      <c r="H42" s="9">
        <v>0</v>
      </c>
      <c r="I42" s="9">
        <v>0</v>
      </c>
      <c r="J42" s="9">
        <v>677.28200000000004</v>
      </c>
      <c r="K42" s="9">
        <v>5.4529999999999994</v>
      </c>
      <c r="L42" s="9">
        <v>0</v>
      </c>
      <c r="M42" s="9">
        <v>0</v>
      </c>
      <c r="N42" s="9">
        <v>56.515999999999998</v>
      </c>
      <c r="O42" s="9">
        <v>0</v>
      </c>
      <c r="P42" s="9">
        <v>0</v>
      </c>
      <c r="Q42" s="9">
        <v>0</v>
      </c>
      <c r="R42" s="9">
        <v>64.340999999999994</v>
      </c>
      <c r="S42" s="9">
        <v>0</v>
      </c>
    </row>
    <row r="43" spans="1:21" s="40" customFormat="1" ht="24.75" customHeight="1">
      <c r="A43" s="38"/>
      <c r="B43" s="38" t="s">
        <v>4</v>
      </c>
      <c r="C43" s="39">
        <f>SUM(C6:C42)</f>
        <v>557953.24174000008</v>
      </c>
      <c r="D43" s="39">
        <f>SUM(D6:D42)</f>
        <v>177290.72099999999</v>
      </c>
      <c r="E43" s="39">
        <f t="shared" ref="E43:S43" si="2">SUM(E6:E42)</f>
        <v>11836.236000000004</v>
      </c>
      <c r="F43" s="39">
        <f t="shared" si="2"/>
        <v>171738.88900000008</v>
      </c>
      <c r="G43" s="39">
        <f t="shared" si="2"/>
        <v>197087.39574000001</v>
      </c>
      <c r="H43" s="39">
        <f t="shared" si="2"/>
        <v>101713.895</v>
      </c>
      <c r="I43" s="39">
        <f t="shared" si="2"/>
        <v>11682.841000000004</v>
      </c>
      <c r="J43" s="39">
        <f>SUM(J6:J42)</f>
        <v>137295.52799999996</v>
      </c>
      <c r="K43" s="39">
        <f t="shared" si="2"/>
        <v>59984.409999999945</v>
      </c>
      <c r="L43" s="39">
        <f>SUM(L6:L42)</f>
        <v>75333.41</v>
      </c>
      <c r="M43" s="39">
        <f>SUM(M6:M42)</f>
        <v>33.441000000000003</v>
      </c>
      <c r="N43" s="39">
        <f>SUM(N6:N42)</f>
        <v>154.44299999999998</v>
      </c>
      <c r="O43" s="39">
        <f t="shared" si="2"/>
        <v>0</v>
      </c>
      <c r="P43" s="39">
        <f t="shared" si="2"/>
        <v>243.41599999999997</v>
      </c>
      <c r="Q43" s="39">
        <f t="shared" si="2"/>
        <v>119.95399999999998</v>
      </c>
      <c r="R43" s="39">
        <f>SUM(R6:R42)</f>
        <v>34288.918000000005</v>
      </c>
      <c r="S43" s="39">
        <f t="shared" si="2"/>
        <v>137102.98574000006</v>
      </c>
    </row>
    <row r="44" spans="1:21">
      <c r="A44" s="3"/>
      <c r="N44" s="44"/>
      <c r="U44" s="3"/>
    </row>
    <row r="45" spans="1:21">
      <c r="A45" s="3"/>
      <c r="D45" s="42"/>
      <c r="E45" s="42"/>
      <c r="F45" s="42"/>
      <c r="G45" s="42"/>
      <c r="H45" s="42"/>
      <c r="N45" s="45"/>
      <c r="U45" s="3"/>
    </row>
    <row r="46" spans="1:21">
      <c r="A46" s="3"/>
      <c r="N46" s="43"/>
      <c r="U46" s="3"/>
    </row>
    <row r="47" spans="1:21">
      <c r="A47" s="3"/>
      <c r="N47" s="43"/>
      <c r="U47" s="3"/>
    </row>
    <row r="48" spans="1:21">
      <c r="U48" s="3"/>
    </row>
    <row r="49" spans="21:21">
      <c r="U49" s="3"/>
    </row>
    <row r="50" spans="21:21">
      <c r="U50" s="3"/>
    </row>
    <row r="51" spans="21:21">
      <c r="U51" s="3"/>
    </row>
    <row r="52" spans="21:21">
      <c r="U52" s="3"/>
    </row>
    <row r="53" spans="21:21">
      <c r="U53" s="3"/>
    </row>
    <row r="54" spans="21:21">
      <c r="U54" s="3"/>
    </row>
    <row r="55" spans="21:21">
      <c r="U55" s="3"/>
    </row>
    <row r="56" spans="21:21">
      <c r="U56" s="3"/>
    </row>
    <row r="57" spans="21:21">
      <c r="U57" s="3"/>
    </row>
    <row r="58" spans="21:21">
      <c r="U58" s="3"/>
    </row>
    <row r="59" spans="21:21">
      <c r="U59" s="3"/>
    </row>
    <row r="60" spans="21:21">
      <c r="U60" s="3"/>
    </row>
    <row r="61" spans="21:21">
      <c r="U61" s="3"/>
    </row>
    <row r="62" spans="21:21">
      <c r="U62" s="3"/>
    </row>
    <row r="63" spans="21:21">
      <c r="U63" s="3"/>
    </row>
    <row r="64" spans="21:21">
      <c r="U64" s="3"/>
    </row>
  </sheetData>
  <mergeCells count="7">
    <mergeCell ref="P4:S4"/>
    <mergeCell ref="A4:A5"/>
    <mergeCell ref="B4:B5"/>
    <mergeCell ref="C4:C5"/>
    <mergeCell ref="D4:G4"/>
    <mergeCell ref="H4:K4"/>
    <mergeCell ref="L4:O4"/>
  </mergeCells>
  <printOptions horizontalCentered="1"/>
  <pageMargins left="0" right="0" top="0" bottom="0" header="0" footer="0"/>
  <pageSetup paperSize="9" scale="52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bab956b1f44ef9d173162e10f4b2778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6eaa9825d2fedb5a83ac41ebe86c43c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04CF85D-E6A7-4491-8738-E0421549AD8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DB32236-E8F0-4A9C-A122-7D542C5FFBC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CABE5439-D6B1-4664-B90D-09DCCC267721}">
  <ds:schemaRefs>
    <ds:schemaRef ds:uri="http://purl.org/dc/dcmitype/"/>
    <ds:schemaRef ds:uri="http://www.w3.org/XML/1998/namespace"/>
    <ds:schemaRef ds:uri="http://purl.org/dc/terms/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Раскрытие информации (2)</vt:lpstr>
      <vt:lpstr>'Раскрытие информации (2)'!Область_печати</vt:lpstr>
    </vt:vector>
  </TitlesOfParts>
  <Company>OAO EENS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Владимирова</dc:creator>
  <cp:lastModifiedBy>Горячевских Алексей Георгиевич</cp:lastModifiedBy>
  <cp:lastPrinted>2014-02-28T08:16:55Z</cp:lastPrinted>
  <dcterms:created xsi:type="dcterms:W3CDTF">2013-07-30T02:34:41Z</dcterms:created>
  <dcterms:modified xsi:type="dcterms:W3CDTF">2014-02-28T09:46:18Z</dcterms:modified>
</cp:coreProperties>
</file>