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5180" windowHeight="7050"/>
  </bookViews>
  <sheets>
    <sheet name="Энергоснабжение" sheetId="1" r:id="rId1"/>
    <sheet name="Купля-продажа" sheetId="2" r:id="rId2"/>
    <sheet name="Потери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1">#REF!</definedName>
    <definedName name="\a" localSheetId="2">#REF!</definedName>
    <definedName name="\a">#REF!</definedName>
    <definedName name="\m" localSheetId="1">#REF!</definedName>
    <definedName name="\m" localSheetId="2">#REF!</definedName>
    <definedName name="\m">#REF!</definedName>
    <definedName name="\n" localSheetId="1">#REF!</definedName>
    <definedName name="\n" localSheetId="2">#REF!</definedName>
    <definedName name="\n">#REF!</definedName>
    <definedName name="\o" localSheetId="1">#REF!</definedName>
    <definedName name="\o" localSheetId="2">#REF!</definedName>
    <definedName name="\o">#REF!</definedName>
    <definedName name="_CEH009" localSheetId="1">#REF!</definedName>
    <definedName name="_CEH009" localSheetId="2">#REF!</definedName>
    <definedName name="_CEH009">#REF!</definedName>
    <definedName name="_inf2007" localSheetId="1">#REF!</definedName>
    <definedName name="_inf2007" localSheetId="2">#REF!</definedName>
    <definedName name="_inf2007">#REF!</definedName>
    <definedName name="_inf2008" localSheetId="1">#REF!</definedName>
    <definedName name="_inf2008" localSheetId="2">#REF!</definedName>
    <definedName name="_inf2008">#REF!</definedName>
    <definedName name="_inf2009" localSheetId="1">#REF!</definedName>
    <definedName name="_inf2009" localSheetId="2">#REF!</definedName>
    <definedName name="_inf2009">#REF!</definedName>
    <definedName name="_inf2010" localSheetId="1">#REF!</definedName>
    <definedName name="_inf2010" localSheetId="2">#REF!</definedName>
    <definedName name="_inf2010">#REF!</definedName>
    <definedName name="_inf2011" localSheetId="1">#REF!</definedName>
    <definedName name="_inf2011" localSheetId="2">#REF!</definedName>
    <definedName name="_inf2011">#REF!</definedName>
    <definedName name="_inf2012" localSheetId="1">#REF!</definedName>
    <definedName name="_inf2012" localSheetId="2">#REF!</definedName>
    <definedName name="_inf2012">#REF!</definedName>
    <definedName name="_inf2013" localSheetId="1">#REF!</definedName>
    <definedName name="_inf2013" localSheetId="2">#REF!</definedName>
    <definedName name="_inf2013">#REF!</definedName>
    <definedName name="_inf2014" localSheetId="1">#REF!</definedName>
    <definedName name="_inf2014" localSheetId="2">#REF!</definedName>
    <definedName name="_inf2014">#REF!</definedName>
    <definedName name="_inf2015" localSheetId="1">#REF!</definedName>
    <definedName name="_inf2015" localSheetId="2">#REF!</definedName>
    <definedName name="_inf2015">#REF!</definedName>
    <definedName name="_SP1" localSheetId="1">[1]FES!#REF!</definedName>
    <definedName name="_SP1" localSheetId="2">[1]FES!#REF!</definedName>
    <definedName name="_SP1">[1]FES!#REF!</definedName>
    <definedName name="_SP10" localSheetId="1">[1]FES!#REF!</definedName>
    <definedName name="_SP10" localSheetId="2">[1]FES!#REF!</definedName>
    <definedName name="_SP10">[1]FES!#REF!</definedName>
    <definedName name="_SP11" localSheetId="1">[1]FES!#REF!</definedName>
    <definedName name="_SP11" localSheetId="2">[1]FES!#REF!</definedName>
    <definedName name="_SP11">[1]FES!#REF!</definedName>
    <definedName name="_SP12" localSheetId="1">[1]FES!#REF!</definedName>
    <definedName name="_SP12" localSheetId="2">[1]FES!#REF!</definedName>
    <definedName name="_SP12">[1]FES!#REF!</definedName>
    <definedName name="_SP13" localSheetId="1">[1]FES!#REF!</definedName>
    <definedName name="_SP13" localSheetId="2">[1]FES!#REF!</definedName>
    <definedName name="_SP13">[1]FES!#REF!</definedName>
    <definedName name="_SP14" localSheetId="1">[1]FES!#REF!</definedName>
    <definedName name="_SP14" localSheetId="2">[1]FES!#REF!</definedName>
    <definedName name="_SP14">[1]FES!#REF!</definedName>
    <definedName name="_SP15" localSheetId="1">[1]FES!#REF!</definedName>
    <definedName name="_SP15" localSheetId="2">[1]FES!#REF!</definedName>
    <definedName name="_SP15">[1]FES!#REF!</definedName>
    <definedName name="_SP16" localSheetId="1">[1]FES!#REF!</definedName>
    <definedName name="_SP16" localSheetId="2">[1]FES!#REF!</definedName>
    <definedName name="_SP16">[1]FES!#REF!</definedName>
    <definedName name="_SP17" localSheetId="1">[1]FES!#REF!</definedName>
    <definedName name="_SP17" localSheetId="2">[1]FES!#REF!</definedName>
    <definedName name="_SP17">[1]FES!#REF!</definedName>
    <definedName name="_SP18" localSheetId="1">[1]FES!#REF!</definedName>
    <definedName name="_SP18" localSheetId="2">[1]FES!#REF!</definedName>
    <definedName name="_SP18">[1]FES!#REF!</definedName>
    <definedName name="_SP19" localSheetId="1">[1]FES!#REF!</definedName>
    <definedName name="_SP19" localSheetId="2">[1]FES!#REF!</definedName>
    <definedName name="_SP19">[1]FES!#REF!</definedName>
    <definedName name="_SP2" localSheetId="1">[1]FES!#REF!</definedName>
    <definedName name="_SP2" localSheetId="2">[1]FES!#REF!</definedName>
    <definedName name="_SP2">[1]FES!#REF!</definedName>
    <definedName name="_SP20" localSheetId="1">[1]FES!#REF!</definedName>
    <definedName name="_SP20" localSheetId="2">[1]FES!#REF!</definedName>
    <definedName name="_SP20">[1]FES!#REF!</definedName>
    <definedName name="_SP3" localSheetId="1">[1]FES!#REF!</definedName>
    <definedName name="_SP3" localSheetId="2">[1]FES!#REF!</definedName>
    <definedName name="_SP3">[1]FES!#REF!</definedName>
    <definedName name="_SP4" localSheetId="1">[1]FES!#REF!</definedName>
    <definedName name="_SP4" localSheetId="2">[1]FES!#REF!</definedName>
    <definedName name="_SP4">[1]FES!#REF!</definedName>
    <definedName name="_SP5" localSheetId="1">[1]FES!#REF!</definedName>
    <definedName name="_SP5" localSheetId="2">[1]FES!#REF!</definedName>
    <definedName name="_SP5">[1]FES!#REF!</definedName>
    <definedName name="_SP7" localSheetId="1">[1]FES!#REF!</definedName>
    <definedName name="_SP7" localSheetId="2">[1]FES!#REF!</definedName>
    <definedName name="_SP7">[1]FES!#REF!</definedName>
    <definedName name="_SP8" localSheetId="1">[1]FES!#REF!</definedName>
    <definedName name="_SP8" localSheetId="2">[1]FES!#REF!</definedName>
    <definedName name="_SP8">[1]FES!#REF!</definedName>
    <definedName name="_SP9" localSheetId="1">[1]FES!#REF!</definedName>
    <definedName name="_SP9" localSheetId="2">[1]FES!#REF!</definedName>
    <definedName name="_SP9">[1]FES!#REF!</definedName>
    <definedName name="_tab1" localSheetId="1">#REF!</definedName>
    <definedName name="_tab1" localSheetId="2">#REF!</definedName>
    <definedName name="_tab1">#REF!</definedName>
    <definedName name="_tab3" localSheetId="1">#REF!</definedName>
    <definedName name="_tab3" localSheetId="2">#REF!</definedName>
    <definedName name="_tab3">#REF!</definedName>
    <definedName name="_tab4" localSheetId="1">#REF!</definedName>
    <definedName name="_tab4" localSheetId="2">#REF!</definedName>
    <definedName name="_tab4">#REF!</definedName>
    <definedName name="_tab5" localSheetId="1">#REF!</definedName>
    <definedName name="_tab5" localSheetId="2">#REF!</definedName>
    <definedName name="_tab5">#REF!</definedName>
    <definedName name="_vp1" localSheetId="1">#REF!</definedName>
    <definedName name="_vp1" localSheetId="2">#REF!</definedName>
    <definedName name="_vp1">#REF!</definedName>
    <definedName name="_vpp1" localSheetId="1">#REF!</definedName>
    <definedName name="_vpp1" localSheetId="2">#REF!</definedName>
    <definedName name="_vpp1">#REF!</definedName>
    <definedName name="_vpp2" localSheetId="1">#REF!</definedName>
    <definedName name="_vpp2" localSheetId="2">#REF!</definedName>
    <definedName name="_vpp2">#REF!</definedName>
    <definedName name="_vpp3" localSheetId="1">#REF!</definedName>
    <definedName name="_vpp3" localSheetId="2">#REF!</definedName>
    <definedName name="_vpp3">#REF!</definedName>
    <definedName name="_vpp4" localSheetId="1">#REF!</definedName>
    <definedName name="_vpp4" localSheetId="2">#REF!</definedName>
    <definedName name="_vpp4">#REF!</definedName>
    <definedName name="_vpp5" localSheetId="1">#REF!</definedName>
    <definedName name="_vpp5" localSheetId="2">#REF!</definedName>
    <definedName name="_vpp5">#REF!</definedName>
    <definedName name="_vpp6" localSheetId="1">#REF!</definedName>
    <definedName name="_vpp6" localSheetId="2">#REF!</definedName>
    <definedName name="_vpp6">#REF!</definedName>
    <definedName name="_vpp7" localSheetId="1">#REF!</definedName>
    <definedName name="_vpp7" localSheetId="2">#REF!</definedName>
    <definedName name="_vpp7">#REF!</definedName>
    <definedName name="A" localSheetId="1">#REF!</definedName>
    <definedName name="A" localSheetId="2">#REF!</definedName>
    <definedName name="A">#REF!</definedName>
    <definedName name="A10533325" localSheetId="1">#REF!</definedName>
    <definedName name="A10533325" localSheetId="2">#REF!</definedName>
    <definedName name="A10533325">#REF!</definedName>
    <definedName name="A18Ф1" localSheetId="1">#REF!</definedName>
    <definedName name="A18Ф1" localSheetId="2">#REF!</definedName>
    <definedName name="A18Ф1">#REF!</definedName>
    <definedName name="A39772477" localSheetId="1">#REF!</definedName>
    <definedName name="A39772477" localSheetId="2">#REF!</definedName>
    <definedName name="A39772477">#REF!</definedName>
    <definedName name="b" localSheetId="1">#REF!</definedName>
    <definedName name="b" localSheetId="2">#REF!</definedName>
    <definedName name="b">#REF!</definedName>
    <definedName name="CompOt" localSheetId="1">'Купля-продажа'!CompOt</definedName>
    <definedName name="CompOt" localSheetId="2">Потери!CompOt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2">Потери!CompOt1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2">Потери!CompPas2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2">Потери!CompRas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2">Потери!ew</definedName>
    <definedName name="ew" localSheetId="0">Энергоснабжение!ew</definedName>
    <definedName name="ew">[0]!ew</definedName>
    <definedName name="ewтмчеч" localSheetId="1">#REF!</definedName>
    <definedName name="ewтмчеч" localSheetId="2">#REF!</definedName>
    <definedName name="ewтмчеч">#REF!</definedName>
    <definedName name="fdr" localSheetId="1">#REF!</definedName>
    <definedName name="fdr" localSheetId="2">#REF!</definedName>
    <definedName name="fdr">#REF!</definedName>
    <definedName name="fg" localSheetId="1">'Купля-продажа'!fg</definedName>
    <definedName name="fg" localSheetId="2">Потери!fg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2">Потери!fga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2">Потери!fhrsiujt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2">Потери!fiyttt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2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2">Потери!k</definedName>
    <definedName name="k" localSheetId="0">Энергоснабжение!k</definedName>
    <definedName name="k">[0]!k</definedName>
    <definedName name="l" localSheetId="1">#REF!</definedName>
    <definedName name="l" localSheetId="2">#REF!</definedName>
    <definedName name="l">#REF!</definedName>
    <definedName name="mmm" localSheetId="1" hidden="1">{#N/A,#N/A,FALSE,"Себестоимсть-97"}</definedName>
    <definedName name="mmm" localSheetId="2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2">Потери!n</definedName>
    <definedName name="n" localSheetId="0">Энергоснабжение!n</definedName>
    <definedName name="n">[0]!n</definedName>
    <definedName name="o" localSheetId="1">#REF!</definedName>
    <definedName name="o" localSheetId="2">#REF!</definedName>
    <definedName name="o">#REF!</definedName>
    <definedName name="polta" localSheetId="1">#REF!</definedName>
    <definedName name="polta" localSheetId="2">#REF!</definedName>
    <definedName name="polta">#REF!</definedName>
    <definedName name="q">[2]ТекАк!$A$1</definedName>
    <definedName name="S1_" localSheetId="1">#REF!</definedName>
    <definedName name="S1_" localSheetId="2">#REF!</definedName>
    <definedName name="S1_">#REF!</definedName>
    <definedName name="S10_" localSheetId="1">#REF!</definedName>
    <definedName name="S10_" localSheetId="2">#REF!</definedName>
    <definedName name="S10_">#REF!</definedName>
    <definedName name="S11_" localSheetId="1">#REF!</definedName>
    <definedName name="S11_" localSheetId="2">#REF!</definedName>
    <definedName name="S11_">#REF!</definedName>
    <definedName name="S12_" localSheetId="1">#REF!</definedName>
    <definedName name="S12_" localSheetId="2">#REF!</definedName>
    <definedName name="S12_">#REF!</definedName>
    <definedName name="S13_" localSheetId="1">#REF!</definedName>
    <definedName name="S13_" localSheetId="2">#REF!</definedName>
    <definedName name="S13_">#REF!</definedName>
    <definedName name="S14_" localSheetId="1">#REF!</definedName>
    <definedName name="S14_" localSheetId="2">#REF!</definedName>
    <definedName name="S14_">#REF!</definedName>
    <definedName name="S15_" localSheetId="1">#REF!</definedName>
    <definedName name="S15_" localSheetId="2">#REF!</definedName>
    <definedName name="S15_">#REF!</definedName>
    <definedName name="S16_" localSheetId="1">#REF!</definedName>
    <definedName name="S16_" localSheetId="2">#REF!</definedName>
    <definedName name="S16_">#REF!</definedName>
    <definedName name="S17_" localSheetId="1">#REF!</definedName>
    <definedName name="S17_" localSheetId="2">#REF!</definedName>
    <definedName name="S17_">#REF!</definedName>
    <definedName name="S18_" localSheetId="1">#REF!</definedName>
    <definedName name="S18_" localSheetId="2">#REF!</definedName>
    <definedName name="S18_">#REF!</definedName>
    <definedName name="S19_" localSheetId="1">#REF!</definedName>
    <definedName name="S19_" localSheetId="2">#REF!</definedName>
    <definedName name="S19_">#REF!</definedName>
    <definedName name="S2_" localSheetId="1">#REF!</definedName>
    <definedName name="S2_" localSheetId="2">#REF!</definedName>
    <definedName name="S2_">#REF!</definedName>
    <definedName name="S20_" localSheetId="1">#REF!</definedName>
    <definedName name="S20_" localSheetId="2">#REF!</definedName>
    <definedName name="S20_">#REF!</definedName>
    <definedName name="S3_" localSheetId="1">#REF!</definedName>
    <definedName name="S3_" localSheetId="2">#REF!</definedName>
    <definedName name="S3_">#REF!</definedName>
    <definedName name="S4_" localSheetId="1">#REF!</definedName>
    <definedName name="S4_" localSheetId="2">#REF!</definedName>
    <definedName name="S4_">#REF!</definedName>
    <definedName name="S5_" localSheetId="1">#REF!</definedName>
    <definedName name="S5_" localSheetId="2">#REF!</definedName>
    <definedName name="S5_">#REF!</definedName>
    <definedName name="S6_" localSheetId="1">#REF!</definedName>
    <definedName name="S6_" localSheetId="2">#REF!</definedName>
    <definedName name="S6_">#REF!</definedName>
    <definedName name="S7_" localSheetId="1">#REF!</definedName>
    <definedName name="S7_" localSheetId="2">#REF!</definedName>
    <definedName name="S7_">#REF!</definedName>
    <definedName name="S8_" localSheetId="1">#REF!</definedName>
    <definedName name="S8_" localSheetId="2">#REF!</definedName>
    <definedName name="S8_">#REF!</definedName>
    <definedName name="S9_" localSheetId="1">#REF!</definedName>
    <definedName name="S9_" localSheetId="2">#REF!</definedName>
    <definedName name="S9_">#REF!</definedName>
    <definedName name="sds" localSheetId="1">'Купля-продажа'!sds</definedName>
    <definedName name="sds" localSheetId="2">Потери!sds</definedName>
    <definedName name="sds" localSheetId="0">Энергоснабжение!sds</definedName>
    <definedName name="sds">[0]!sds</definedName>
    <definedName name="size" localSheetId="1">#REF!</definedName>
    <definedName name="size" localSheetId="2">#REF!</definedName>
    <definedName name="size">#REF!</definedName>
    <definedName name="smet" localSheetId="1" hidden="1">{#N/A,#N/A,FALSE,"Себестоимсть-97"}</definedName>
    <definedName name="smet" localSheetId="2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2">Потери!t2.9.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2">Потери!t2.9.2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2">Потери!t2.9.2.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2">Потери!tyyyyyyyyy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2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2">Потери!yyu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2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 localSheetId="1">#REF!,#REF!,#REF!,#REF!,#REF!,#REF!,#REF!,#REF!,#REF!,#REF!,#REF!,#REF!,#REF!,#REF!,#REF!,#REF!,#REF!,#REF!,#REF!,#REF!,#REF!,#REF!,#REF!,#REF!,#REF!</definedName>
    <definedName name="А1" localSheetId="2">#REF!,#REF!,#REF!,#REF!,#REF!,#REF!,#REF!,#REF!,#REF!,#REF!,#REF!,#REF!,#REF!,#REF!,#REF!,#REF!,#REF!,#REF!,#REF!,#REF!,#REF!,#REF!,#REF!,#REF!,#REF!</definedName>
    <definedName name="А1">#REF!,#REF!,#REF!,#REF!,#REF!,#REF!,#REF!,#REF!,#REF!,#REF!,#REF!,#REF!,#REF!,#REF!,#REF!,#REF!,#REF!,#REF!,#REF!,#REF!,#REF!,#REF!,#REF!,#REF!,#REF!</definedName>
    <definedName name="А21" localSheetId="1">#REF!</definedName>
    <definedName name="А21" localSheetId="2">#REF!</definedName>
    <definedName name="А21">#REF!</definedName>
    <definedName name="ааагнннаш" localSheetId="1">'Купля-продажа'!ааагнннаш</definedName>
    <definedName name="ааагнннаш" localSheetId="2">Потери!ааагнннаш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2">Потери!абон.пл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2">Потери!авт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2">Потери!апиав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2">Потери!аш</definedName>
    <definedName name="аш" localSheetId="0">Энергоснабжение!аш</definedName>
    <definedName name="аш">[0]!аш</definedName>
    <definedName name="_xlnm.Database" localSheetId="1">#REF!</definedName>
    <definedName name="_xlnm.Database" localSheetId="2">#REF!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2">Потери!в23ё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2">Потери!вв</definedName>
    <definedName name="вв" localSheetId="0">Энергоснабжение!вв</definedName>
    <definedName name="вв">[0]!вв</definedName>
    <definedName name="второй" localSheetId="1">#REF!</definedName>
    <definedName name="второй" localSheetId="2">#REF!</definedName>
    <definedName name="второй">#REF!</definedName>
    <definedName name="год" localSheetId="1">'Купля-продажа'!год</definedName>
    <definedName name="год" localSheetId="2">Потери!год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2">Потери!Группа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2">Потери!гшщ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2">Потери!дд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2">Потери!еаш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2">Потери!евншшш</definedName>
    <definedName name="евншшш" localSheetId="0">Энергоснабжение!евншшш</definedName>
    <definedName name="евншшш">[0]!евншшш</definedName>
    <definedName name="_xlnm.Print_Titles" localSheetId="1">'Купля-продажа'!$1:$1</definedName>
    <definedName name="_xlnm.Print_Titles" localSheetId="2">Потери!$1:$1</definedName>
    <definedName name="_xlnm.Print_Titles" localSheetId="0">Энергоснабжение!$1:$1</definedName>
    <definedName name="ЗЭС" localSheetId="1">'Купля-продажа'!ЗЭС</definedName>
    <definedName name="ЗЭС" localSheetId="2">Потери!ЗЭС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2">Потери!ии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2">Потери!й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2">Потери!йй</definedName>
    <definedName name="йй" localSheetId="0">Энергоснабжение!йй</definedName>
    <definedName name="йй">[0]!йй</definedName>
    <definedName name="К7" localSheetId="1">#REF!</definedName>
    <definedName name="К7" localSheetId="2">#REF!</definedName>
    <definedName name="К7">#REF!</definedName>
    <definedName name="ке" localSheetId="1">'Купля-продажа'!ке</definedName>
    <definedName name="ке" localSheetId="2">Потери!ке</definedName>
    <definedName name="ке" localSheetId="0">Энергоснабжение!ке</definedName>
    <definedName name="ке">[0]!ке</definedName>
    <definedName name="коэф1" localSheetId="1">#REF!</definedName>
    <definedName name="коэф1" localSheetId="2">#REF!</definedName>
    <definedName name="коэф1">#REF!</definedName>
    <definedName name="коэф2" localSheetId="1">#REF!</definedName>
    <definedName name="коэф2" localSheetId="2">#REF!</definedName>
    <definedName name="коэф2">#REF!</definedName>
    <definedName name="коэф3" localSheetId="1">#REF!</definedName>
    <definedName name="коэф3" localSheetId="2">#REF!</definedName>
    <definedName name="коэф3">#REF!</definedName>
    <definedName name="коэф4" localSheetId="1">#REF!</definedName>
    <definedName name="коэф4" localSheetId="2">#REF!</definedName>
    <definedName name="коэф4">#REF!</definedName>
    <definedName name="лимит" localSheetId="1" hidden="1">{#N/A,#N/A,FALSE,"Себестоимсть-97"}</definedName>
    <definedName name="лимит" localSheetId="2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2">Потери!лл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2">Потери!М10_2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2">Потери!мым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2">'[5]2002(v1)'!#REF!</definedName>
    <definedName name="нп">'[5]2002(v1)'!#REF!</definedName>
    <definedName name="_xlnm.Print_Area" localSheetId="1">'Купля-продажа'!$A$1:$D$101</definedName>
    <definedName name="_xlnm.Print_Area" localSheetId="2">Потери!$A$1:$D$14</definedName>
    <definedName name="_xlnm.Print_Area" localSheetId="0">Энергоснабжение!$A$1:$H$100</definedName>
    <definedName name="первый" localSheetId="1">#REF!</definedName>
    <definedName name="первый" localSheetId="2">#REF!</definedName>
    <definedName name="первый">#REF!</definedName>
    <definedName name="план" localSheetId="1">'Купля-продажа'!план</definedName>
    <definedName name="план" localSheetId="2">Потери!план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2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2">Потери!ПО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2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2">Потери!пп</definedName>
    <definedName name="пп" localSheetId="0">Энергоснабжение!пп</definedName>
    <definedName name="пп">[0]!пп</definedName>
    <definedName name="Предлагаемые_для_утверждения_тарифы_на_эл.эн" localSheetId="1">#REF!</definedName>
    <definedName name="Предлагаемые_для_утверждения_тарифы_на_эл.эн" localSheetId="2">#REF!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 localSheetId="1">#REF!</definedName>
    <definedName name="Приложение7" localSheetId="2">#REF!</definedName>
    <definedName name="Приложение7">#REF!</definedName>
    <definedName name="пром." localSheetId="1">'Купля-продажа'!пром.</definedName>
    <definedName name="пром." localSheetId="2">Потери!пром.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2">Потери!проч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2">Потери!проч.расх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2">Потери!расх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 localSheetId="1">#REF!</definedName>
    <definedName name="Расчёт_диффер_по_времени_суток_ставок_за_эл.эн" localSheetId="2">#REF!</definedName>
    <definedName name="Расчёт_диффер_по_времени_суток_ставок_за_эл.эн">#REF!</definedName>
    <definedName name="Расчет_диффер_ставок_платы_за_тепловую_мощность" localSheetId="1">#REF!</definedName>
    <definedName name="Расчет_диффер_ставок_платы_за_тепловую_мощность" localSheetId="2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 localSheetId="1">#REF!</definedName>
    <definedName name="Расчет_дифференцированных_ставок_платы_за_теплоэнергию" localSheetId="2">#REF!</definedName>
    <definedName name="Расчет_дифференцированных_ставок_платы_за_теплоэнергию">#REF!</definedName>
    <definedName name="Расчет_региональной_абонентной_платы" localSheetId="1">#REF!</definedName>
    <definedName name="Расчет_региональной_абонентной_платы" localSheetId="2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2">Потери!РГРЭС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2">Потери!рем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2">Потери!рпддд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2">Потери!рпипо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2">Потери!с</definedName>
    <definedName name="с" localSheetId="0">Энергоснабжение!с</definedName>
    <definedName name="с">[0]!с</definedName>
    <definedName name="Сводная_таблица_по_эл.эн" localSheetId="1">#REF!</definedName>
    <definedName name="Сводная_таблица_по_эл.эн" localSheetId="2">#REF!</definedName>
    <definedName name="Сводная_таблица_по_эл.эн">#REF!</definedName>
    <definedName name="Сводная_таблица_тарифов_на_тепловую_энергию_и_мощность" localSheetId="1">#REF!</definedName>
    <definedName name="Сводная_таблица_тарифов_на_тепловую_энергию_и_мощность" localSheetId="2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 localSheetId="1">#REF!</definedName>
    <definedName name="Сводная_таблица_тарифов_на_электроэнергию_и_мощность" localSheetId="2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 localSheetId="1">#REF!</definedName>
    <definedName name="Сводные_экономические_показатели_по_потребителям" localSheetId="2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2">Потери!сель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2">Потери!сельск.хоз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2">Потери!смета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 localSheetId="1">#REF!</definedName>
    <definedName name="Сравнительные_варианты_двухставочных_тарифов_на_теплоэн" localSheetId="2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 localSheetId="1">#REF!</definedName>
    <definedName name="Сравнительные_варианты_двухставочных_тарифов_на_эл.эн" localSheetId="2">#REF!</definedName>
    <definedName name="Сравнительные_варианты_двухставочных_тарифов_на_эл.эн">#REF!</definedName>
    <definedName name="Сравнительный_анализ_ТЭП_к_расчету_тарифов" localSheetId="1">#REF!</definedName>
    <definedName name="Сравнительный_анализ_ТЭП_к_расчету_тарифов" localSheetId="2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2">Потери!сс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2">Потери!сссс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2">Потери!ссы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2">Потери!Т12_4мес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2">Потери!т2.3.10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2">Потери!тов</definedName>
    <definedName name="тов" localSheetId="0">Энергоснабжение!тов</definedName>
    <definedName name="тов">[0]!тов</definedName>
    <definedName name="третий" localSheetId="1">#REF!</definedName>
    <definedName name="третий" localSheetId="2">#REF!</definedName>
    <definedName name="третий">#REF!</definedName>
    <definedName name="три" localSheetId="1">'Купля-продажа'!три</definedName>
    <definedName name="три" localSheetId="2">Потери!три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2">Потери!у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2">Потери!уку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2">Потери!ууууу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2">Потери!УФ</definedName>
    <definedName name="УФ" localSheetId="0">Энергоснабжение!УФ</definedName>
    <definedName name="УФ">[0]!УФ</definedName>
    <definedName name="Ф16" localSheetId="1">#REF!</definedName>
    <definedName name="Ф16" localSheetId="2">#REF!</definedName>
    <definedName name="Ф16">#REF!</definedName>
    <definedName name="ц" localSheetId="1">'Купля-продажа'!ц</definedName>
    <definedName name="ц" localSheetId="2">Потери!ц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2">Потери!цу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2">Потери!цуа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2">Потери!цууу</definedName>
    <definedName name="цууу" localSheetId="0">Энергоснабжение!цууу</definedName>
    <definedName name="цууу">[0]!цууу</definedName>
    <definedName name="четвертый" localSheetId="1">#REF!</definedName>
    <definedName name="четвертый" localSheetId="2">#REF!</definedName>
    <definedName name="четвертый">#REF!</definedName>
    <definedName name="ыв" localSheetId="1">'Купля-продажа'!ыв</definedName>
    <definedName name="ыв" localSheetId="2">Потери!ыв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2">Потери!ывы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2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2">Потери!ыыыы</definedName>
    <definedName name="ыыыы" localSheetId="0">Энергоснабжение!ыыыы</definedName>
    <definedName name="ыыыы">[0]!ыыыы</definedName>
  </definedNames>
  <calcPr calcId="144525" calcOnSave="0"/>
</workbook>
</file>

<file path=xl/calcChain.xml><?xml version="1.0" encoding="utf-8"?>
<calcChain xmlns="http://schemas.openxmlformats.org/spreadsheetml/2006/main">
  <c r="D8" i="3" l="1"/>
  <c r="E62" i="1" l="1"/>
  <c r="E48" i="1" l="1"/>
  <c r="E43" i="1"/>
  <c r="D58" i="2" l="1"/>
  <c r="B6" i="3"/>
  <c r="B6" i="2" l="1"/>
  <c r="E93" i="1" l="1"/>
  <c r="E90" i="1"/>
  <c r="E52" i="1"/>
  <c r="D93" i="2" l="1"/>
  <c r="G90" i="1"/>
  <c r="F90" i="1"/>
  <c r="H90" i="1"/>
  <c r="D99" i="2"/>
  <c r="D77" i="2"/>
  <c r="E56" i="1"/>
  <c r="H48" i="1"/>
  <c r="G48" i="1"/>
  <c r="D71" i="2"/>
  <c r="H43" i="1"/>
  <c r="F43" i="1"/>
  <c r="G43" i="1"/>
  <c r="E66" i="1"/>
  <c r="E70" i="1"/>
  <c r="E74" i="1"/>
  <c r="E78" i="1"/>
  <c r="E82" i="1"/>
  <c r="E86" i="1"/>
  <c r="G93" i="1"/>
  <c r="F93" i="1"/>
  <c r="H93" i="1"/>
  <c r="H56" i="1"/>
  <c r="H52" i="1"/>
  <c r="H39" i="1"/>
  <c r="H33" i="1"/>
  <c r="H29" i="1"/>
  <c r="H25" i="1"/>
  <c r="H21" i="1"/>
  <c r="H17" i="1"/>
  <c r="H13" i="1"/>
  <c r="H9" i="1"/>
  <c r="F7" i="1"/>
  <c r="G7" i="1" s="1"/>
  <c r="H7" i="1" s="1"/>
  <c r="B7" i="1"/>
  <c r="D90" i="2" l="1"/>
  <c r="D84" i="2"/>
  <c r="H82" i="1"/>
  <c r="H74" i="1"/>
  <c r="H66" i="1"/>
  <c r="H62" i="1"/>
  <c r="H86" i="1"/>
  <c r="H78" i="1"/>
  <c r="H70" i="1"/>
  <c r="D52" i="2"/>
  <c r="D65" i="2"/>
  <c r="F48" i="1"/>
  <c r="D44" i="2"/>
  <c r="D32" i="2"/>
  <c r="D20" i="2"/>
  <c r="D38" i="2"/>
  <c r="D26" i="2"/>
  <c r="D14" i="2"/>
  <c r="D8" i="2"/>
  <c r="E97" i="1"/>
  <c r="F86" i="1"/>
  <c r="F78" i="1"/>
  <c r="F70" i="1"/>
  <c r="F62" i="1"/>
  <c r="G82" i="1"/>
  <c r="G74" i="1"/>
  <c r="G66" i="1"/>
  <c r="F82" i="1"/>
  <c r="F74" i="1"/>
  <c r="F66" i="1"/>
  <c r="G86" i="1"/>
  <c r="G78" i="1"/>
  <c r="G70" i="1"/>
  <c r="G62" i="1"/>
  <c r="E9" i="1"/>
  <c r="E13" i="1"/>
  <c r="E17" i="1"/>
  <c r="E21" i="1"/>
  <c r="E25" i="1"/>
  <c r="E29" i="1"/>
  <c r="E33" i="1"/>
  <c r="G9" i="1"/>
  <c r="G13" i="1"/>
  <c r="G17" i="1"/>
  <c r="G21" i="1"/>
  <c r="G25" i="1"/>
  <c r="G29" i="1"/>
  <c r="G33" i="1"/>
  <c r="E39" i="1"/>
  <c r="G39" i="1"/>
  <c r="G52" i="1"/>
  <c r="G56" i="1"/>
  <c r="F9" i="1"/>
  <c r="F13" i="1"/>
  <c r="F17" i="1"/>
  <c r="F21" i="1"/>
  <c r="F25" i="1"/>
  <c r="F29" i="1"/>
  <c r="F33" i="1"/>
  <c r="F39" i="1"/>
  <c r="F52" i="1"/>
  <c r="F56" i="1"/>
  <c r="H97" i="1" l="1"/>
  <c r="G97" i="1"/>
  <c r="F97" i="1"/>
</calcChain>
</file>

<file path=xl/sharedStrings.xml><?xml version="1.0" encoding="utf-8"?>
<sst xmlns="http://schemas.openxmlformats.org/spreadsheetml/2006/main" count="542" uniqueCount="92">
  <si>
    <t xml:space="preserve">ОАО "Екатеринбургэнергосбыт" </t>
  </si>
  <si>
    <t>Наименование</t>
  </si>
  <si>
    <t>Единица 
измерения</t>
  </si>
  <si>
    <t>ГН</t>
  </si>
  <si>
    <t>ВН</t>
  </si>
  <si>
    <t>СН1</t>
  </si>
  <si>
    <t>СН2</t>
  </si>
  <si>
    <t>НН</t>
  </si>
  <si>
    <t>I.</t>
  </si>
  <si>
    <t>руб./МВт в месяц</t>
  </si>
  <si>
    <t>-</t>
  </si>
  <si>
    <t>руб./тыс.кВтч</t>
  </si>
  <si>
    <t>III.</t>
  </si>
  <si>
    <t>IV.</t>
  </si>
  <si>
    <t>Прогнозные предельные уровни нерегулируемых цен на электрическую энергию (мощность), поставляемую прочим и бюджетным потребителям по договорам энергоснабжения, на январь 2012 года</t>
  </si>
  <si>
    <t>Первая ценовая категория</t>
  </si>
  <si>
    <t>II.</t>
  </si>
  <si>
    <t>№ 
п/п</t>
  </si>
  <si>
    <t xml:space="preserve"> 1.1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</si>
  <si>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</si>
  <si>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</si>
  <si>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</si>
  <si>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</si>
  <si>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</si>
  <si>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</si>
  <si>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2.1</t>
  </si>
  <si>
    <t xml:space="preserve"> 2.2</t>
  </si>
  <si>
    <t xml:space="preserve">Вторая ценовая категория </t>
  </si>
  <si>
    <t xml:space="preserve"> 3.1</t>
  </si>
  <si>
    <t xml:space="preserve"> 3.2</t>
  </si>
  <si>
    <t>от 7001 часов и выше, в т.ч.:</t>
  </si>
  <si>
    <t>средневзвешенная нерегулируемая цена, рассчитываемая и публикуемая коммерческим оператором оптового рынка *</t>
  </si>
  <si>
    <t>плата за регулируемые услуги **</t>
  </si>
  <si>
    <t>плата за комплексную услугу, оказываемую организацией коммерческой инфраструктуры оптового рынка ***</t>
  </si>
  <si>
    <t>от 6501 до 7000 часов, в т.ч.:</t>
  </si>
  <si>
    <t>от 6001 до 6500 часов, в т.ч.:</t>
  </si>
  <si>
    <t>от 5501 до 6000 часов, в т.ч.:</t>
  </si>
  <si>
    <t>от 5001 до 5500 часов, в т.ч.:</t>
  </si>
  <si>
    <t>от 4501 до 5000 часов, в т.ч.:</t>
  </si>
  <si>
    <t>менее 4501 часов, в т.ч.:</t>
  </si>
  <si>
    <t>Ночная зона, в т.ч.:</t>
  </si>
  <si>
    <t>Полупиковая зона, в т.ч.:</t>
  </si>
  <si>
    <t>Пиковая зона, в т.ч.:</t>
  </si>
  <si>
    <t>Дневная зона, в т.ч.:</t>
  </si>
  <si>
    <t xml:space="preserve"> 3.1.1</t>
  </si>
  <si>
    <t xml:space="preserve"> 3.1.2</t>
  </si>
  <si>
    <t xml:space="preserve"> 3.1.3</t>
  </si>
  <si>
    <t xml:space="preserve"> 3.1.4</t>
  </si>
  <si>
    <t xml:space="preserve"> 3.1.5</t>
  </si>
  <si>
    <t xml:space="preserve"> 3.1.6</t>
  </si>
  <si>
    <t xml:space="preserve"> 3.1.7</t>
  </si>
  <si>
    <t>Ставка за мощность, в т.ч.:</t>
  </si>
  <si>
    <t xml:space="preserve"> 4.1</t>
  </si>
  <si>
    <t xml:space="preserve"> 4.2</t>
  </si>
  <si>
    <t>* Фактическая средневзвешенная нерегулируемая цена электрической энергии (мощности) за декабрь 2011 года, рассчитанная  и опубликованная  коммерческим оператором оптового рынка на сайте ОАО «АТС».</t>
  </si>
  <si>
    <t>*** 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(выписка из протокола от 09.02.2011 года  №36/2010 заседания  Наблюдательного совета  НП «Совет рынка»).</t>
  </si>
  <si>
    <t>Прогнозные предельные уровни нерегулируемых цен на электрическую энергию (мощность), поставляемую прочим и бюджетным потребителям по договорам купли-продажи (поставки), 
на январь 2012 года</t>
  </si>
  <si>
    <t>Предельные уровни нерегулируемых цен (без НДС)</t>
  </si>
  <si>
    <t>Предельные уровни нерегулируемых цен 
(без НДС)</t>
  </si>
  <si>
    <t>сбытовая надбавка **</t>
  </si>
  <si>
    <t>тариф на услуги по оперативно-диспетчерскому управлению, оказываемые системным оператором ***</t>
  </si>
  <si>
    <t>тариф на услуги по организации оптовой торговли, оказываемые коммерческим оператором оптового рынка ****</t>
  </si>
  <si>
    <t>плата за комплексную услугу, оказываемую организацией коммерческой инфраструктуры оптового рынка *****</t>
  </si>
  <si>
    <t>** Сбытовая надбавка ОАО "Екатеринбургэнергосбыт", утвержденная Постановлением Региональной энергетической комиссии Свердловской области от 21.12.2011 г. № 202-ПК.</t>
  </si>
  <si>
    <t>***** 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(выписка из протокола от 09.02.2011 года  №36/2010 заседания  Наблюдательного совета  НП «Совет рынка»).</t>
  </si>
  <si>
    <t>**** Тариф на услуги коммерческого оператора, оказываемые ОАО "АТС", утвержденный Приказом ФСТ России от 29.11.2011г. № 302-э/3.</t>
  </si>
  <si>
    <t>Предельный уровень нерегулируемой цены
(без НДС)</t>
  </si>
  <si>
    <t>Прогнозные предельные уровни нерегулируемых цен на электрическую энергию, поставляемую организациям, оказывающим услуги по передаче электрической энергии, и приобретающим ее в целях компенсации потерь в сетях, на январь 2012 года</t>
  </si>
  <si>
    <t>Цена на электрическую энергию, приобретаемую для компенсации потерь, в т.ч.:</t>
  </si>
  <si>
    <t>Третья ценовая категория</t>
  </si>
  <si>
    <t>Четвертая ценовая категория</t>
  </si>
  <si>
    <t>Цена, дифференцированная по двум зонам суток</t>
  </si>
  <si>
    <t xml:space="preserve"> 2.1.1</t>
  </si>
  <si>
    <t xml:space="preserve"> 2.1.2</t>
  </si>
  <si>
    <t xml:space="preserve"> 2.2.1</t>
  </si>
  <si>
    <t xml:space="preserve"> 2.2.2</t>
  </si>
  <si>
    <t xml:space="preserve"> 2.2.3</t>
  </si>
  <si>
    <t>Цена, дифференцированная по трем зонам суток</t>
  </si>
  <si>
    <t>*** Тариф на услуги по оперативно-диспетчерскому управлению, оказываемые ОАО "Системный оператор Единой энергетической системы", утвержденный Приказом ФСТ России от 13.12.2011г. № 348-э/1.</t>
  </si>
  <si>
    <t>** Плата за регулируемые услуги, рассчитанная РЭК СО и опубликованная в Областной газете от 30.12.2011 года (Информация Региональной энергетической комиссии Свердловской области о плате за регулируемые услуги (величине платы за услуги, оказание которых неразрывно связано с процессом снабжения потребителей электрической энергией  и цены (тарифы) на которые подлежат  государственному регулированию, и сбытовой надбавки гарантирующего поставщика) на территории Свердловской области с 1 января 2012 года).</t>
  </si>
  <si>
    <t>сбытовая надбавка *</t>
  </si>
  <si>
    <t>* Сбытовая надбавка ОАО "Екатеринбургэнергосбыт", утвержденная Постановлением Региональной энергетической комиссии Свердловской области от 21.12.2011 г. № 202-ПК.</t>
  </si>
  <si>
    <t>тариф на услуги по оперативно-диспетчерскому управлению, оказываемые системным оператором **</t>
  </si>
  <si>
    <t>** Тариф на услуги по оперативно-диспетчерскому управлению, оказываемые ОАО "Системный оператор Единой энергетической системы", утвержденный Приказом ФСТ России от 13.12.2011г. № 348-э/1.</t>
  </si>
  <si>
    <t>*** Тариф на услуги коммерческого оператора, оказываемые ОАО "АТС", утвержденный Приказом ФСТ России от 29.11.2011г. № 302-э/3.</t>
  </si>
  <si>
    <t>****Плата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(выписка из протокола от 09.02.2011 года  №36/2010 заседания  Наблюдательного совета  НП «Совет рынка»).</t>
  </si>
  <si>
    <t>средневзвешенная нерегулируемая цена покупки с ОРЭМ</t>
  </si>
  <si>
    <t>плата за комплексную услугу, оказываемую организацией коммерческой инфраструктуры оптового рынка ****</t>
  </si>
  <si>
    <t>тариф на услуги по организации оптовой торговли, оказываемые коммерческим оператором оптового рынка ***</t>
  </si>
  <si>
    <t xml:space="preserve">Ставка за энергию, дифференцированная по числу часов  использования заявленной мощности (применяется одинаковая по всем часам месяца)                        </t>
  </si>
  <si>
    <t>Ставка за энергию (применяется одинаковая по всем часам месяца), в т.ч.:</t>
  </si>
  <si>
    <t>Ставка за энергию  (применяется одинаковая по всем часам месяца) , в т.ч.: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</si>
</sst>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р_._-;\-* #,##0.00_р_._-;_-* &quot;-&quot;??_р_._-;_-@_-"/>
    <numFmt numFmtId="164" formatCode="_-* #,##0.000_р_._-;\-* #,##0.000_р_._-;_-* &quot;-&quot;??_р_._-;_-@_-"/>
    <numFmt numFmtId="165" formatCode="_-* #,##0.00000_р_._-;\-* #,##0.00000_р_._-;_-* &quot;-&quot;??_р_._-;_-@_-"/>
    <numFmt numFmtId="166" formatCode="_-* #,##0_-;\-* #,##0_-;_-* &quot;-&quot;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General_)"/>
    <numFmt numFmtId="171" formatCode="0.0"/>
    <numFmt numFmtId="172" formatCode="&quot;$&quot;#,##0;[Red]&quot;$&quot;#,##0\-"/>
    <numFmt numFmtId="173" formatCode="_(* #,##0.00_);_(* \(#,##0.00\);_(* &quot;-&quot;??_);_(@_)"/>
  </numFmts>
  <fonts count="20">
    <font>
      <sz val="10"/>
      <name val="Arial Cyr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" fontId="11" fillId="0" borderId="6">
      <alignment horizontal="right" vertical="top"/>
    </xf>
    <xf numFmtId="4" fontId="11" fillId="0" borderId="6">
      <alignment horizontal="right" vertical="top"/>
    </xf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3" fillId="0" borderId="0"/>
    <xf numFmtId="0" fontId="10" fillId="0" borderId="0"/>
    <xf numFmtId="0" fontId="14" fillId="0" borderId="0"/>
    <xf numFmtId="170" fontId="15" fillId="0" borderId="15">
      <protection locked="0"/>
    </xf>
    <xf numFmtId="170" fontId="16" fillId="3" borderId="15"/>
    <xf numFmtId="171" fontId="17" fillId="4" borderId="16" applyNumberFormat="0" applyBorder="0" applyAlignment="0">
      <alignment vertical="center"/>
      <protection locked="0"/>
    </xf>
    <xf numFmtId="0" fontId="14" fillId="0" borderId="0"/>
    <xf numFmtId="172" fontId="18" fillId="0" borderId="0" applyFont="0" applyFill="0" applyBorder="0" applyAlignment="0" applyProtection="0"/>
    <xf numFmtId="173" fontId="12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164" fontId="8" fillId="0" borderId="6" xfId="1" applyNumberFormat="1" applyFont="1" applyBorder="1" applyAlignment="1">
      <alignment horizontal="center" vertical="center"/>
    </xf>
    <xf numFmtId="164" fontId="8" fillId="0" borderId="6" xfId="1" applyNumberFormat="1" applyFont="1" applyBorder="1" applyAlignment="1">
      <alignment vertical="center"/>
    </xf>
    <xf numFmtId="164" fontId="8" fillId="0" borderId="8" xfId="1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 indent="1"/>
    </xf>
    <xf numFmtId="164" fontId="3" fillId="0" borderId="6" xfId="1" applyNumberFormat="1" applyFont="1" applyBorder="1"/>
    <xf numFmtId="164" fontId="3" fillId="0" borderId="8" xfId="1" applyNumberFormat="1" applyFont="1" applyBorder="1"/>
    <xf numFmtId="0" fontId="3" fillId="0" borderId="5" xfId="0" applyFont="1" applyBorder="1" applyAlignment="1">
      <alignment horizontal="center" vertical="center"/>
    </xf>
    <xf numFmtId="164" fontId="3" fillId="0" borderId="6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164" fontId="8" fillId="0" borderId="6" xfId="1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indent="1"/>
    </xf>
    <xf numFmtId="164" fontId="3" fillId="0" borderId="6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9" fillId="0" borderId="0" xfId="0" applyNumberFormat="1" applyFont="1"/>
    <xf numFmtId="0" fontId="3" fillId="0" borderId="5" xfId="0" applyFont="1" applyBorder="1"/>
    <xf numFmtId="164" fontId="3" fillId="0" borderId="6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left" vertical="center" wrapText="1" indent="1"/>
    </xf>
    <xf numFmtId="164" fontId="3" fillId="0" borderId="10" xfId="1" applyNumberFormat="1" applyFont="1" applyBorder="1" applyAlignment="1">
      <alignment horizontal="center" vertical="center"/>
    </xf>
    <xf numFmtId="164" fontId="3" fillId="0" borderId="10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vertic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/>
    <xf numFmtId="164" fontId="8" fillId="0" borderId="6" xfId="1" applyNumberFormat="1" applyFont="1" applyFill="1" applyBorder="1" applyAlignment="1">
      <alignment horizontal="center"/>
    </xf>
    <xf numFmtId="0" fontId="3" fillId="0" borderId="5" xfId="0" applyFont="1" applyFill="1" applyBorder="1"/>
    <xf numFmtId="164" fontId="3" fillId="0" borderId="6" xfId="1" applyNumberFormat="1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vertical="center" wrapText="1"/>
    </xf>
    <xf numFmtId="164" fontId="3" fillId="0" borderId="8" xfId="1" applyNumberFormat="1" applyFont="1" applyBorder="1" applyAlignment="1">
      <alignment vertical="center" wrapText="1"/>
    </xf>
    <xf numFmtId="164" fontId="3" fillId="0" borderId="6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 wrapText="1"/>
    </xf>
    <xf numFmtId="43" fontId="3" fillId="0" borderId="0" xfId="1" applyNumberFormat="1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Fill="1" applyBorder="1"/>
    <xf numFmtId="0" fontId="3" fillId="0" borderId="18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/>
    </xf>
    <xf numFmtId="164" fontId="3" fillId="0" borderId="18" xfId="0" applyNumberFormat="1" applyFont="1" applyFill="1" applyBorder="1" applyAlignment="1">
      <alignment vertical="center"/>
    </xf>
    <xf numFmtId="164" fontId="3" fillId="0" borderId="19" xfId="0" applyNumberFormat="1" applyFont="1" applyFill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4" xfId="0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justify" wrapText="1"/>
    </xf>
    <xf numFmtId="0" fontId="8" fillId="0" borderId="6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horizontal="left" wrapText="1"/>
    </xf>
    <xf numFmtId="0" fontId="8" fillId="6" borderId="2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8" fillId="0" borderId="8" xfId="1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64" fontId="8" fillId="0" borderId="6" xfId="1" applyNumberFormat="1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vertical="center"/>
    </xf>
    <xf numFmtId="164" fontId="3" fillId="0" borderId="8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justify"/>
    </xf>
    <xf numFmtId="0" fontId="8" fillId="5" borderId="1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6" borderId="21" xfId="0" applyFont="1" applyFill="1" applyBorder="1" applyAlignment="1">
      <alignment horizontal="left" vertical="center" wrapText="1"/>
    </xf>
    <xf numFmtId="0" fontId="8" fillId="6" borderId="22" xfId="0" applyFont="1" applyFill="1" applyBorder="1" applyAlignment="1">
      <alignment horizontal="left" vertical="center" wrapText="1"/>
    </xf>
    <xf numFmtId="0" fontId="8" fillId="6" borderId="2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8" fillId="6" borderId="25" xfId="0" applyFont="1" applyFill="1" applyBorder="1" applyAlignment="1">
      <alignment horizontal="left" vertical="center" wrapText="1"/>
    </xf>
  </cellXfs>
  <cellStyles count="19">
    <cellStyle name="_190-ПК(Нерег)1" xfId="2"/>
    <cellStyle name="_tipogr_end" xfId="3"/>
    <cellStyle name="50%" xfId="4"/>
    <cellStyle name="75%" xfId="5"/>
    <cellStyle name="Comma [0]_Avtodet1" xfId="6"/>
    <cellStyle name="Comma_Avtodet1" xfId="7"/>
    <cellStyle name="Currency [0]_Avtodet1" xfId="8"/>
    <cellStyle name="Currency_Avtodet1" xfId="9"/>
    <cellStyle name="Normal_ASUS" xfId="10"/>
    <cellStyle name="normбlnм_laroux" xfId="11"/>
    <cellStyle name="normбlnн_laroux" xfId="12"/>
    <cellStyle name="Беззащитный" xfId="13"/>
    <cellStyle name="Защитный" xfId="14"/>
    <cellStyle name="Обычный" xfId="0" builtinId="0"/>
    <cellStyle name="Поле ввода" xfId="15"/>
    <cellStyle name="Стиль 1" xfId="16"/>
    <cellStyle name="Тысячи [0]_PR_KOMPL" xfId="17"/>
    <cellStyle name="Тысячи_мес" xfId="18"/>
    <cellStyle name="Финансовый" xfId="1" builtinId="3"/>
  </cellStyles>
  <dxfs count="0"/>
  <tableStyles count="0" defaultTableStyle="TableStyleMedium2" defaultPivotStyle="PivotStyleLight16"/>
  <colors>
    <mruColors>
      <color rgb="FFFFFFCC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zoomScale="70" zoomScaleNormal="70" workbookViewId="0">
      <selection activeCell="J68" sqref="J68"/>
    </sheetView>
  </sheetViews>
  <sheetFormatPr defaultRowHeight="12.75"/>
  <cols>
    <col min="1" max="1" width="6.5703125" style="2" customWidth="1"/>
    <col min="2" max="2" width="55.7109375" style="2" customWidth="1"/>
    <col min="3" max="3" width="19.7109375" style="3" customWidth="1"/>
    <col min="4" max="4" width="12.42578125" style="2" customWidth="1"/>
    <col min="5" max="5" width="15.42578125" style="2" customWidth="1"/>
    <col min="6" max="6" width="15.85546875" style="2" customWidth="1"/>
    <col min="7" max="7" width="16.7109375" style="2" bestFit="1" customWidth="1"/>
    <col min="8" max="8" width="16.7109375" style="2" customWidth="1"/>
    <col min="9" max="9" width="9.5703125" style="2" bestFit="1" customWidth="1"/>
    <col min="10" max="12" width="9.5703125" style="6" bestFit="1" customWidth="1"/>
    <col min="13" max="14" width="9.140625" style="6"/>
    <col min="15" max="16384" width="9.140625" style="2"/>
  </cols>
  <sheetData>
    <row r="1" spans="1:14" ht="15.75">
      <c r="A1" s="1" t="s">
        <v>0</v>
      </c>
      <c r="F1" s="4"/>
      <c r="G1" s="4"/>
      <c r="H1" s="4"/>
      <c r="I1" s="5"/>
    </row>
    <row r="2" spans="1:14" ht="15.75">
      <c r="A2" s="1"/>
      <c r="F2" s="4"/>
      <c r="G2" s="4"/>
      <c r="H2" s="4"/>
      <c r="I2" s="5"/>
    </row>
    <row r="3" spans="1:14" ht="35.25" customHeight="1">
      <c r="A3" s="108" t="s">
        <v>14</v>
      </c>
      <c r="B3" s="108"/>
      <c r="C3" s="108"/>
      <c r="D3" s="108"/>
      <c r="E3" s="108"/>
      <c r="F3" s="108"/>
      <c r="G3" s="108"/>
      <c r="H3" s="108"/>
    </row>
    <row r="4" spans="1:14" ht="19.5" thickBot="1">
      <c r="B4" s="7"/>
      <c r="C4" s="7"/>
    </row>
    <row r="5" spans="1:14" s="40" customFormat="1" ht="18.75" customHeight="1">
      <c r="A5" s="109" t="s">
        <v>17</v>
      </c>
      <c r="B5" s="111" t="s">
        <v>1</v>
      </c>
      <c r="C5" s="113" t="s">
        <v>2</v>
      </c>
      <c r="D5" s="115" t="s">
        <v>57</v>
      </c>
      <c r="E5" s="115"/>
      <c r="F5" s="115"/>
      <c r="G5" s="115"/>
      <c r="H5" s="116"/>
      <c r="J5" s="41"/>
      <c r="K5" s="41"/>
      <c r="L5" s="41"/>
      <c r="M5" s="41"/>
      <c r="N5" s="41"/>
    </row>
    <row r="6" spans="1:14" s="40" customFormat="1">
      <c r="A6" s="110"/>
      <c r="B6" s="112"/>
      <c r="C6" s="114"/>
      <c r="D6" s="66" t="s">
        <v>3</v>
      </c>
      <c r="E6" s="66" t="s">
        <v>4</v>
      </c>
      <c r="F6" s="66" t="s">
        <v>5</v>
      </c>
      <c r="G6" s="66" t="s">
        <v>6</v>
      </c>
      <c r="H6" s="72" t="s">
        <v>7</v>
      </c>
      <c r="J6" s="41"/>
      <c r="K6" s="41"/>
      <c r="L6" s="41"/>
      <c r="M6" s="41"/>
      <c r="N6" s="41"/>
    </row>
    <row r="7" spans="1:14" ht="13.5" thickBot="1">
      <c r="A7" s="9">
        <v>1</v>
      </c>
      <c r="B7" s="10">
        <f t="shared" ref="B7:H7" si="0">A7+1</f>
        <v>2</v>
      </c>
      <c r="C7" s="10">
        <v>3</v>
      </c>
      <c r="D7" s="10">
        <v>4</v>
      </c>
      <c r="E7" s="10">
        <v>5</v>
      </c>
      <c r="F7" s="10">
        <f t="shared" si="0"/>
        <v>6</v>
      </c>
      <c r="G7" s="10">
        <f t="shared" si="0"/>
        <v>7</v>
      </c>
      <c r="H7" s="11">
        <f t="shared" si="0"/>
        <v>8</v>
      </c>
    </row>
    <row r="8" spans="1:14" ht="17.25" customHeight="1">
      <c r="A8" s="91" t="s">
        <v>8</v>
      </c>
      <c r="B8" s="118" t="s">
        <v>15</v>
      </c>
      <c r="C8" s="119"/>
      <c r="D8" s="119"/>
      <c r="E8" s="119"/>
      <c r="F8" s="119"/>
      <c r="G8" s="119"/>
      <c r="H8" s="120"/>
      <c r="J8" s="2"/>
      <c r="K8" s="2"/>
      <c r="L8" s="2"/>
    </row>
    <row r="9" spans="1:14" s="20" customFormat="1">
      <c r="A9" s="12" t="s">
        <v>18</v>
      </c>
      <c r="B9" s="13" t="s">
        <v>30</v>
      </c>
      <c r="C9" s="14" t="s">
        <v>11</v>
      </c>
      <c r="D9" s="34" t="s">
        <v>10</v>
      </c>
      <c r="E9" s="18">
        <f>SUM(E10:E12)</f>
        <v>1908.44</v>
      </c>
      <c r="F9" s="18">
        <f>SUM(F10:F12)</f>
        <v>2378.8739999999998</v>
      </c>
      <c r="G9" s="18">
        <f>SUM(G10:G12)</f>
        <v>2731.0359999999996</v>
      </c>
      <c r="H9" s="19">
        <f>SUM(H10:H12)</f>
        <v>3091.9549999999999</v>
      </c>
      <c r="I9" s="2"/>
      <c r="J9" s="2"/>
      <c r="K9" s="2"/>
      <c r="L9" s="2"/>
      <c r="M9" s="21"/>
      <c r="N9" s="21"/>
    </row>
    <row r="10" spans="1:14" ht="25.5">
      <c r="A10" s="22"/>
      <c r="B10" s="23" t="s">
        <v>31</v>
      </c>
      <c r="C10" s="8" t="s">
        <v>11</v>
      </c>
      <c r="D10" s="35" t="s">
        <v>10</v>
      </c>
      <c r="E10" s="35">
        <v>1190.5999999999999</v>
      </c>
      <c r="F10" s="35">
        <v>1190.5999999999999</v>
      </c>
      <c r="G10" s="35">
        <v>1190.5999999999999</v>
      </c>
      <c r="H10" s="36">
        <v>1190.5999999999999</v>
      </c>
      <c r="J10" s="2"/>
      <c r="K10" s="2"/>
      <c r="L10" s="2"/>
    </row>
    <row r="11" spans="1:14">
      <c r="A11" s="22"/>
      <c r="B11" s="37" t="s">
        <v>32</v>
      </c>
      <c r="C11" s="8" t="s">
        <v>11</v>
      </c>
      <c r="D11" s="38" t="s">
        <v>10</v>
      </c>
      <c r="E11" s="27">
        <v>717.601</v>
      </c>
      <c r="F11" s="27">
        <v>1188.0349999999999</v>
      </c>
      <c r="G11" s="27">
        <v>1540.1969999999999</v>
      </c>
      <c r="H11" s="28">
        <v>1901.116</v>
      </c>
      <c r="J11" s="2"/>
      <c r="K11" s="2"/>
      <c r="L11" s="2"/>
    </row>
    <row r="12" spans="1:14" s="40" customFormat="1" ht="25.5">
      <c r="A12" s="26"/>
      <c r="B12" s="23" t="s">
        <v>33</v>
      </c>
      <c r="C12" s="39" t="s">
        <v>11</v>
      </c>
      <c r="D12" s="35" t="s">
        <v>10</v>
      </c>
      <c r="E12" s="27">
        <v>0.23899999999999999</v>
      </c>
      <c r="F12" s="27">
        <v>0.23899999999999999</v>
      </c>
      <c r="G12" s="27">
        <v>0.23899999999999999</v>
      </c>
      <c r="H12" s="28">
        <v>0.23899999999999999</v>
      </c>
      <c r="M12" s="41"/>
      <c r="N12" s="41"/>
    </row>
    <row r="13" spans="1:14" s="20" customFormat="1">
      <c r="A13" s="12" t="s">
        <v>19</v>
      </c>
      <c r="B13" s="13" t="s">
        <v>34</v>
      </c>
      <c r="C13" s="14" t="s">
        <v>11</v>
      </c>
      <c r="D13" s="34" t="s">
        <v>10</v>
      </c>
      <c r="E13" s="18">
        <f>SUM(E14:E16)</f>
        <v>2012.1090000000002</v>
      </c>
      <c r="F13" s="18">
        <f>SUM(F14:F16)</f>
        <v>2525.5949999999998</v>
      </c>
      <c r="G13" s="18">
        <f>SUM(G14:G16)</f>
        <v>2910.0430000000001</v>
      </c>
      <c r="H13" s="19">
        <f>SUM(H14:H16)</f>
        <v>3279.5740000000001</v>
      </c>
      <c r="I13" s="2"/>
      <c r="J13" s="2"/>
      <c r="K13" s="2"/>
      <c r="L13" s="2"/>
      <c r="M13" s="21"/>
      <c r="N13" s="21"/>
    </row>
    <row r="14" spans="1:14" ht="25.5">
      <c r="A14" s="22"/>
      <c r="B14" s="23" t="s">
        <v>31</v>
      </c>
      <c r="C14" s="8" t="s">
        <v>11</v>
      </c>
      <c r="D14" s="35" t="s">
        <v>10</v>
      </c>
      <c r="E14" s="27">
        <v>1230.8900000000001</v>
      </c>
      <c r="F14" s="27">
        <v>1230.8900000000001</v>
      </c>
      <c r="G14" s="27">
        <v>1230.8900000000001</v>
      </c>
      <c r="H14" s="28">
        <v>1230.8900000000001</v>
      </c>
      <c r="J14" s="2"/>
      <c r="K14" s="2"/>
      <c r="L14" s="2"/>
    </row>
    <row r="15" spans="1:14">
      <c r="A15" s="22"/>
      <c r="B15" s="37" t="s">
        <v>32</v>
      </c>
      <c r="C15" s="8" t="s">
        <v>11</v>
      </c>
      <c r="D15" s="38" t="s">
        <v>10</v>
      </c>
      <c r="E15" s="27">
        <v>780.98</v>
      </c>
      <c r="F15" s="27">
        <v>1294.4659999999999</v>
      </c>
      <c r="G15" s="27">
        <v>1678.914</v>
      </c>
      <c r="H15" s="28">
        <v>2048.4450000000002</v>
      </c>
      <c r="J15" s="2"/>
      <c r="K15" s="2"/>
      <c r="L15" s="2"/>
    </row>
    <row r="16" spans="1:14" ht="25.5">
      <c r="A16" s="22"/>
      <c r="B16" s="23" t="s">
        <v>33</v>
      </c>
      <c r="C16" s="39" t="s">
        <v>11</v>
      </c>
      <c r="D16" s="35" t="s">
        <v>10</v>
      </c>
      <c r="E16" s="27">
        <v>0.23899999999999999</v>
      </c>
      <c r="F16" s="27">
        <v>0.23899999999999999</v>
      </c>
      <c r="G16" s="27">
        <v>0.23899999999999999</v>
      </c>
      <c r="H16" s="28">
        <v>0.23899999999999999</v>
      </c>
      <c r="J16" s="2"/>
      <c r="K16" s="2"/>
      <c r="L16" s="2"/>
    </row>
    <row r="17" spans="1:14" s="20" customFormat="1">
      <c r="A17" s="12" t="s">
        <v>20</v>
      </c>
      <c r="B17" s="13" t="s">
        <v>35</v>
      </c>
      <c r="C17" s="14" t="s">
        <v>11</v>
      </c>
      <c r="D17" s="34" t="s">
        <v>10</v>
      </c>
      <c r="E17" s="18">
        <f>SUM(E18:E20)</f>
        <v>2094.9630000000002</v>
      </c>
      <c r="F17" s="18">
        <f>SUM(F18:F20)</f>
        <v>2642.8889999999997</v>
      </c>
      <c r="G17" s="18">
        <f>SUM(G18:G20)</f>
        <v>3053.1659999999997</v>
      </c>
      <c r="H17" s="19">
        <f>SUM(H18:H20)</f>
        <v>3429.5879999999997</v>
      </c>
      <c r="I17" s="2"/>
      <c r="J17" s="2"/>
      <c r="K17" s="2"/>
      <c r="L17" s="2"/>
      <c r="M17" s="2"/>
      <c r="N17" s="2"/>
    </row>
    <row r="18" spans="1:14" ht="25.5">
      <c r="A18" s="22"/>
      <c r="B18" s="23" t="s">
        <v>31</v>
      </c>
      <c r="C18" s="8" t="s">
        <v>11</v>
      </c>
      <c r="D18" s="35" t="s">
        <v>10</v>
      </c>
      <c r="E18" s="27">
        <v>1263.04</v>
      </c>
      <c r="F18" s="27">
        <v>1263.04</v>
      </c>
      <c r="G18" s="27">
        <v>1263.04</v>
      </c>
      <c r="H18" s="28">
        <v>1263.04</v>
      </c>
      <c r="J18" s="2"/>
      <c r="K18" s="2"/>
      <c r="L18" s="2"/>
    </row>
    <row r="19" spans="1:14">
      <c r="A19" s="22"/>
      <c r="B19" s="37" t="s">
        <v>32</v>
      </c>
      <c r="C19" s="8" t="s">
        <v>11</v>
      </c>
      <c r="D19" s="38" t="s">
        <v>10</v>
      </c>
      <c r="E19" s="27">
        <v>831.68399999999997</v>
      </c>
      <c r="F19" s="27">
        <v>1379.61</v>
      </c>
      <c r="G19" s="27">
        <v>1789.8869999999999</v>
      </c>
      <c r="H19" s="28">
        <v>2166.3089999999997</v>
      </c>
      <c r="J19" s="2"/>
      <c r="K19" s="2"/>
      <c r="L19" s="2"/>
    </row>
    <row r="20" spans="1:14" ht="25.5">
      <c r="A20" s="22"/>
      <c r="B20" s="23" t="s">
        <v>33</v>
      </c>
      <c r="C20" s="39" t="s">
        <v>11</v>
      </c>
      <c r="D20" s="35" t="s">
        <v>10</v>
      </c>
      <c r="E20" s="27">
        <v>0.23899999999999999</v>
      </c>
      <c r="F20" s="27">
        <v>0.23899999999999999</v>
      </c>
      <c r="G20" s="27">
        <v>0.23899999999999999</v>
      </c>
      <c r="H20" s="28">
        <v>0.23899999999999999</v>
      </c>
      <c r="J20" s="2"/>
      <c r="K20" s="2"/>
      <c r="L20" s="2"/>
    </row>
    <row r="21" spans="1:14" s="20" customFormat="1">
      <c r="A21" s="12" t="s">
        <v>21</v>
      </c>
      <c r="B21" s="13" t="s">
        <v>36</v>
      </c>
      <c r="C21" s="14" t="s">
        <v>11</v>
      </c>
      <c r="D21" s="34" t="s">
        <v>10</v>
      </c>
      <c r="E21" s="18">
        <f>SUM(E22:E24)</f>
        <v>2192.2840000000001</v>
      </c>
      <c r="F21" s="18">
        <f>SUM(F22:F24)</f>
        <v>2780.6410000000001</v>
      </c>
      <c r="G21" s="18">
        <f>SUM(G22:G24)</f>
        <v>3221.239</v>
      </c>
      <c r="H21" s="19">
        <f>SUM(H22:H24)</f>
        <v>3605.7499999999995</v>
      </c>
      <c r="I21" s="2"/>
      <c r="J21" s="2"/>
      <c r="K21" s="2"/>
      <c r="L21" s="2"/>
      <c r="M21" s="42"/>
      <c r="N21" s="21"/>
    </row>
    <row r="22" spans="1:14" ht="25.5">
      <c r="A22" s="22"/>
      <c r="B22" s="23" t="s">
        <v>31</v>
      </c>
      <c r="C22" s="8" t="s">
        <v>11</v>
      </c>
      <c r="D22" s="35" t="s">
        <v>10</v>
      </c>
      <c r="E22" s="27">
        <v>1300.8399999999999</v>
      </c>
      <c r="F22" s="27">
        <v>1300.8399999999999</v>
      </c>
      <c r="G22" s="27">
        <v>1300.8399999999999</v>
      </c>
      <c r="H22" s="28">
        <v>1300.8399999999999</v>
      </c>
      <c r="J22" s="2"/>
      <c r="K22" s="2"/>
      <c r="L22" s="2"/>
    </row>
    <row r="23" spans="1:14">
      <c r="A23" s="22"/>
      <c r="B23" s="37" t="s">
        <v>32</v>
      </c>
      <c r="C23" s="8" t="s">
        <v>11</v>
      </c>
      <c r="D23" s="38" t="s">
        <v>10</v>
      </c>
      <c r="E23" s="27">
        <v>891.20500000000004</v>
      </c>
      <c r="F23" s="27">
        <v>1479.5619999999999</v>
      </c>
      <c r="G23" s="27">
        <v>1920.1599999999999</v>
      </c>
      <c r="H23" s="28">
        <v>2304.6709999999998</v>
      </c>
      <c r="J23" s="2"/>
      <c r="K23" s="2"/>
      <c r="L23" s="2"/>
    </row>
    <row r="24" spans="1:14" ht="25.5">
      <c r="A24" s="22"/>
      <c r="B24" s="23" t="s">
        <v>33</v>
      </c>
      <c r="C24" s="39" t="s">
        <v>11</v>
      </c>
      <c r="D24" s="35" t="s">
        <v>10</v>
      </c>
      <c r="E24" s="27">
        <v>0.23899999999999999</v>
      </c>
      <c r="F24" s="27">
        <v>0.23899999999999999</v>
      </c>
      <c r="G24" s="27">
        <v>0.23899999999999999</v>
      </c>
      <c r="H24" s="28">
        <v>0.23899999999999999</v>
      </c>
      <c r="J24" s="2"/>
      <c r="K24" s="2"/>
      <c r="L24" s="2"/>
    </row>
    <row r="25" spans="1:14" s="20" customFormat="1">
      <c r="A25" s="12" t="s">
        <v>22</v>
      </c>
      <c r="B25" s="13" t="s">
        <v>37</v>
      </c>
      <c r="C25" s="14" t="s">
        <v>11</v>
      </c>
      <c r="D25" s="34" t="s">
        <v>10</v>
      </c>
      <c r="E25" s="18">
        <f>SUM(E26:E28)</f>
        <v>2308.1930000000002</v>
      </c>
      <c r="F25" s="18">
        <f>SUM(F26:F28)</f>
        <v>2944.6820000000002</v>
      </c>
      <c r="G25" s="18">
        <f>SUM(G26:G28)</f>
        <v>3421.3749999999995</v>
      </c>
      <c r="H25" s="19">
        <f>SUM(H26:H28)</f>
        <v>3815.5160000000001</v>
      </c>
      <c r="I25" s="2"/>
      <c r="J25" s="2"/>
      <c r="K25" s="2"/>
      <c r="L25" s="2"/>
      <c r="M25" s="21"/>
      <c r="N25" s="21"/>
    </row>
    <row r="26" spans="1:14" ht="25.5">
      <c r="A26" s="22"/>
      <c r="B26" s="23" t="s">
        <v>31</v>
      </c>
      <c r="C26" s="8" t="s">
        <v>11</v>
      </c>
      <c r="D26" s="35" t="s">
        <v>10</v>
      </c>
      <c r="E26" s="27">
        <v>1345.89</v>
      </c>
      <c r="F26" s="27">
        <v>1345.89</v>
      </c>
      <c r="G26" s="27">
        <v>1345.89</v>
      </c>
      <c r="H26" s="28">
        <v>1345.89</v>
      </c>
      <c r="J26" s="2"/>
      <c r="K26" s="2"/>
      <c r="L26" s="2"/>
    </row>
    <row r="27" spans="1:14">
      <c r="A27" s="22"/>
      <c r="B27" s="37" t="s">
        <v>32</v>
      </c>
      <c r="C27" s="8" t="s">
        <v>11</v>
      </c>
      <c r="D27" s="38" t="s">
        <v>10</v>
      </c>
      <c r="E27" s="27">
        <v>962.06399999999996</v>
      </c>
      <c r="F27" s="27">
        <v>1598.5529999999999</v>
      </c>
      <c r="G27" s="27">
        <v>2075.2459999999996</v>
      </c>
      <c r="H27" s="28">
        <v>2469.3869999999997</v>
      </c>
      <c r="J27" s="2"/>
      <c r="K27" s="2"/>
      <c r="L27" s="2"/>
    </row>
    <row r="28" spans="1:14" ht="25.5">
      <c r="A28" s="22"/>
      <c r="B28" s="23" t="s">
        <v>33</v>
      </c>
      <c r="C28" s="39" t="s">
        <v>11</v>
      </c>
      <c r="D28" s="35" t="s">
        <v>10</v>
      </c>
      <c r="E28" s="27">
        <v>0.23899999999999999</v>
      </c>
      <c r="F28" s="27">
        <v>0.23899999999999999</v>
      </c>
      <c r="G28" s="27">
        <v>0.23899999999999999</v>
      </c>
      <c r="H28" s="28">
        <v>0.23899999999999999</v>
      </c>
      <c r="J28" s="2"/>
      <c r="K28" s="2"/>
      <c r="L28" s="2"/>
    </row>
    <row r="29" spans="1:14" s="20" customFormat="1">
      <c r="A29" s="12" t="s">
        <v>23</v>
      </c>
      <c r="B29" s="13" t="s">
        <v>38</v>
      </c>
      <c r="C29" s="14" t="s">
        <v>11</v>
      </c>
      <c r="D29" s="17" t="s">
        <v>10</v>
      </c>
      <c r="E29" s="18">
        <f>SUM(E30:E32)</f>
        <v>2448.2890000000002</v>
      </c>
      <c r="F29" s="18">
        <f>SUM(F30:F32)</f>
        <v>3143.0439999999999</v>
      </c>
      <c r="G29" s="18">
        <f>SUM(G30:G32)</f>
        <v>3663.4319999999998</v>
      </c>
      <c r="H29" s="19">
        <f>SUM(H30:H32)</f>
        <v>4069.23</v>
      </c>
      <c r="I29" s="2"/>
      <c r="J29" s="2"/>
      <c r="K29" s="2"/>
      <c r="L29" s="2"/>
      <c r="M29" s="21"/>
      <c r="N29" s="21"/>
    </row>
    <row r="30" spans="1:14" ht="25.5">
      <c r="A30" s="22"/>
      <c r="B30" s="23" t="s">
        <v>31</v>
      </c>
      <c r="C30" s="8" t="s">
        <v>11</v>
      </c>
      <c r="D30" s="35" t="s">
        <v>10</v>
      </c>
      <c r="E30" s="27">
        <v>1400.21</v>
      </c>
      <c r="F30" s="27">
        <v>1400.21</v>
      </c>
      <c r="G30" s="27">
        <v>1400.21</v>
      </c>
      <c r="H30" s="28">
        <v>1400.21</v>
      </c>
      <c r="J30" s="2"/>
      <c r="K30" s="2"/>
      <c r="L30" s="2"/>
    </row>
    <row r="31" spans="1:14">
      <c r="A31" s="22"/>
      <c r="B31" s="37" t="s">
        <v>32</v>
      </c>
      <c r="C31" s="8" t="s">
        <v>11</v>
      </c>
      <c r="D31" s="35" t="s">
        <v>10</v>
      </c>
      <c r="E31" s="27">
        <v>1047.8399999999999</v>
      </c>
      <c r="F31" s="27">
        <v>1742.5949999999998</v>
      </c>
      <c r="G31" s="27">
        <v>2262.9829999999997</v>
      </c>
      <c r="H31" s="28">
        <v>2668.7809999999999</v>
      </c>
      <c r="J31" s="2"/>
      <c r="K31" s="2"/>
      <c r="L31" s="2"/>
    </row>
    <row r="32" spans="1:14" ht="25.5">
      <c r="A32" s="22"/>
      <c r="B32" s="23" t="s">
        <v>33</v>
      </c>
      <c r="C32" s="39" t="s">
        <v>11</v>
      </c>
      <c r="D32" s="35" t="s">
        <v>10</v>
      </c>
      <c r="E32" s="27">
        <v>0.23899999999999999</v>
      </c>
      <c r="F32" s="27">
        <v>0.23899999999999999</v>
      </c>
      <c r="G32" s="27">
        <v>0.23899999999999999</v>
      </c>
      <c r="H32" s="28">
        <v>0.23899999999999999</v>
      </c>
      <c r="J32" s="2"/>
      <c r="K32" s="2"/>
      <c r="L32" s="2"/>
    </row>
    <row r="33" spans="1:14" s="20" customFormat="1">
      <c r="A33" s="12" t="s">
        <v>24</v>
      </c>
      <c r="B33" s="13" t="s">
        <v>39</v>
      </c>
      <c r="C33" s="14" t="s">
        <v>11</v>
      </c>
      <c r="D33" s="34" t="s">
        <v>10</v>
      </c>
      <c r="E33" s="18">
        <f>SUM(E34:E36)</f>
        <v>2621.7080000000001</v>
      </c>
      <c r="F33" s="18">
        <f>SUM(F34:F36)</f>
        <v>3388.4369999999999</v>
      </c>
      <c r="G33" s="18">
        <f>SUM(G34:G36)</f>
        <v>3962.8020000000001</v>
      </c>
      <c r="H33" s="19">
        <f>SUM(H34:H36)</f>
        <v>4382.9989999999998</v>
      </c>
      <c r="I33" s="2"/>
      <c r="J33" s="2"/>
      <c r="K33" s="2"/>
      <c r="L33" s="2"/>
      <c r="M33" s="21"/>
      <c r="N33" s="21"/>
    </row>
    <row r="34" spans="1:14" ht="25.5">
      <c r="A34" s="43"/>
      <c r="B34" s="23" t="s">
        <v>31</v>
      </c>
      <c r="C34" s="8" t="s">
        <v>11</v>
      </c>
      <c r="D34" s="35" t="s">
        <v>10</v>
      </c>
      <c r="E34" s="27">
        <v>1467.67</v>
      </c>
      <c r="F34" s="27">
        <v>1467.67</v>
      </c>
      <c r="G34" s="27">
        <v>1467.67</v>
      </c>
      <c r="H34" s="28">
        <v>1467.67</v>
      </c>
      <c r="J34" s="2"/>
      <c r="K34" s="2"/>
      <c r="L34" s="2"/>
    </row>
    <row r="35" spans="1:14">
      <c r="A35" s="43"/>
      <c r="B35" s="37" t="s">
        <v>32</v>
      </c>
      <c r="C35" s="8" t="s">
        <v>11</v>
      </c>
      <c r="D35" s="44" t="s">
        <v>10</v>
      </c>
      <c r="E35" s="79">
        <v>1153.799</v>
      </c>
      <c r="F35" s="79">
        <v>1920.5279999999998</v>
      </c>
      <c r="G35" s="79">
        <v>2494.893</v>
      </c>
      <c r="H35" s="80">
        <v>2915.0899999999997</v>
      </c>
      <c r="J35" s="2"/>
      <c r="K35" s="2"/>
      <c r="L35" s="2"/>
    </row>
    <row r="36" spans="1:14" ht="26.25" thickBot="1">
      <c r="A36" s="45"/>
      <c r="B36" s="46" t="s">
        <v>33</v>
      </c>
      <c r="C36" s="30" t="s">
        <v>11</v>
      </c>
      <c r="D36" s="47" t="s">
        <v>10</v>
      </c>
      <c r="E36" s="48">
        <v>0.23899999999999999</v>
      </c>
      <c r="F36" s="48">
        <v>0.23899999999999999</v>
      </c>
      <c r="G36" s="48">
        <v>0.23899999999999999</v>
      </c>
      <c r="H36" s="49">
        <v>0.23899999999999999</v>
      </c>
      <c r="J36" s="2"/>
      <c r="K36" s="2"/>
      <c r="L36" s="2"/>
    </row>
    <row r="37" spans="1:14" ht="18" customHeight="1">
      <c r="A37" s="91" t="s">
        <v>16</v>
      </c>
      <c r="B37" s="121" t="s">
        <v>27</v>
      </c>
      <c r="C37" s="121"/>
      <c r="D37" s="121"/>
      <c r="E37" s="121"/>
      <c r="F37" s="121"/>
      <c r="G37" s="121"/>
      <c r="H37" s="122"/>
      <c r="J37" s="2"/>
      <c r="K37" s="2"/>
      <c r="L37" s="2"/>
    </row>
    <row r="38" spans="1:14" s="96" customFormat="1" ht="20.25" customHeight="1">
      <c r="A38" s="92" t="s">
        <v>25</v>
      </c>
      <c r="B38" s="123" t="s">
        <v>71</v>
      </c>
      <c r="C38" s="124"/>
      <c r="D38" s="124"/>
      <c r="E38" s="124"/>
      <c r="F38" s="124"/>
      <c r="G38" s="124"/>
      <c r="H38" s="125"/>
      <c r="I38" s="94"/>
      <c r="J38" s="94"/>
      <c r="K38" s="94"/>
      <c r="L38" s="94"/>
      <c r="M38" s="95"/>
      <c r="N38" s="95"/>
    </row>
    <row r="39" spans="1:14" s="20" customFormat="1" ht="14.25" customHeight="1">
      <c r="A39" s="50" t="s">
        <v>72</v>
      </c>
      <c r="B39" s="51" t="s">
        <v>40</v>
      </c>
      <c r="C39" s="14" t="s">
        <v>11</v>
      </c>
      <c r="D39" s="52" t="s">
        <v>10</v>
      </c>
      <c r="E39" s="105">
        <f>SUM(E40:E42)</f>
        <v>1343.0170000000001</v>
      </c>
      <c r="F39" s="105">
        <f>SUM(F40:F42)</f>
        <v>1873.4429999999998</v>
      </c>
      <c r="G39" s="105">
        <f>SUM(G40:G42)</f>
        <v>2333.0549999999998</v>
      </c>
      <c r="H39" s="102">
        <f>SUM(H40:H42)</f>
        <v>2976.6579999999999</v>
      </c>
      <c r="I39" s="2"/>
      <c r="J39" s="2"/>
      <c r="K39" s="2"/>
      <c r="L39" s="2"/>
      <c r="M39" s="21"/>
      <c r="N39" s="21"/>
    </row>
    <row r="40" spans="1:14" ht="25.5">
      <c r="A40" s="53"/>
      <c r="B40" s="23" t="s">
        <v>31</v>
      </c>
      <c r="C40" s="8" t="s">
        <v>11</v>
      </c>
      <c r="D40" s="54" t="s">
        <v>10</v>
      </c>
      <c r="E40" s="55">
        <v>654.09</v>
      </c>
      <c r="F40" s="55">
        <v>654.09</v>
      </c>
      <c r="G40" s="55">
        <v>654.09</v>
      </c>
      <c r="H40" s="56">
        <v>654.09</v>
      </c>
      <c r="J40" s="2"/>
      <c r="K40" s="2"/>
      <c r="L40" s="2"/>
    </row>
    <row r="41" spans="1:14">
      <c r="A41" s="53"/>
      <c r="B41" s="37" t="s">
        <v>32</v>
      </c>
      <c r="C41" s="8" t="s">
        <v>11</v>
      </c>
      <c r="D41" s="57" t="s">
        <v>10</v>
      </c>
      <c r="E41" s="106">
        <v>688.68799999999999</v>
      </c>
      <c r="F41" s="106">
        <v>1219.1139999999998</v>
      </c>
      <c r="G41" s="106">
        <v>1678.7259999999999</v>
      </c>
      <c r="H41" s="107">
        <v>2322.3289999999997</v>
      </c>
      <c r="J41" s="2"/>
      <c r="K41" s="2"/>
      <c r="L41" s="2"/>
    </row>
    <row r="42" spans="1:14" ht="25.5">
      <c r="A42" s="53"/>
      <c r="B42" s="23" t="s">
        <v>33</v>
      </c>
      <c r="C42" s="39" t="s">
        <v>11</v>
      </c>
      <c r="D42" s="35" t="s">
        <v>10</v>
      </c>
      <c r="E42" s="27">
        <v>0.23899999999999999</v>
      </c>
      <c r="F42" s="27">
        <v>0.23899999999999999</v>
      </c>
      <c r="G42" s="27">
        <v>0.23899999999999999</v>
      </c>
      <c r="H42" s="28">
        <v>0.23899999999999999</v>
      </c>
      <c r="J42" s="2"/>
      <c r="K42" s="2"/>
      <c r="L42" s="2"/>
    </row>
    <row r="43" spans="1:14" s="20" customFormat="1">
      <c r="A43" s="50" t="s">
        <v>73</v>
      </c>
      <c r="B43" s="51" t="s">
        <v>43</v>
      </c>
      <c r="C43" s="58" t="s">
        <v>11</v>
      </c>
      <c r="D43" s="52" t="s">
        <v>10</v>
      </c>
      <c r="E43" s="105">
        <f>SUM(E44:E46)</f>
        <v>2894.547</v>
      </c>
      <c r="F43" s="105">
        <f>SUM(F44:F46)</f>
        <v>3644.491</v>
      </c>
      <c r="G43" s="105">
        <f>SUM(G44:G46)</f>
        <v>4161.4029999999993</v>
      </c>
      <c r="H43" s="102">
        <f>SUM(H44:H46)</f>
        <v>4383.8279999999995</v>
      </c>
      <c r="I43" s="2"/>
      <c r="J43" s="2"/>
      <c r="K43" s="2"/>
      <c r="L43" s="2"/>
      <c r="M43" s="21"/>
      <c r="N43" s="21"/>
    </row>
    <row r="44" spans="1:14" ht="25.5">
      <c r="A44" s="59"/>
      <c r="B44" s="23" t="s">
        <v>31</v>
      </c>
      <c r="C44" s="8" t="s">
        <v>11</v>
      </c>
      <c r="D44" s="54" t="s">
        <v>10</v>
      </c>
      <c r="E44" s="55">
        <v>1681.02</v>
      </c>
      <c r="F44" s="55">
        <v>1681.02</v>
      </c>
      <c r="G44" s="55">
        <v>1681.02</v>
      </c>
      <c r="H44" s="56">
        <v>1681.02</v>
      </c>
      <c r="J44" s="2"/>
      <c r="K44" s="2"/>
      <c r="L44" s="2"/>
    </row>
    <row r="45" spans="1:14">
      <c r="A45" s="59"/>
      <c r="B45" s="37" t="s">
        <v>32</v>
      </c>
      <c r="C45" s="8" t="s">
        <v>11</v>
      </c>
      <c r="D45" s="57" t="s">
        <v>10</v>
      </c>
      <c r="E45" s="106">
        <v>1213.2879999999998</v>
      </c>
      <c r="F45" s="106">
        <v>1963.232</v>
      </c>
      <c r="G45" s="106">
        <v>2480.1439999999998</v>
      </c>
      <c r="H45" s="107">
        <v>2702.569</v>
      </c>
      <c r="J45" s="2"/>
      <c r="K45" s="2"/>
      <c r="L45" s="2"/>
    </row>
    <row r="46" spans="1:14" ht="25.5">
      <c r="A46" s="73"/>
      <c r="B46" s="74" t="s">
        <v>33</v>
      </c>
      <c r="C46" s="75" t="s">
        <v>11</v>
      </c>
      <c r="D46" s="76" t="s">
        <v>10</v>
      </c>
      <c r="E46" s="77">
        <v>0.23899999999999999</v>
      </c>
      <c r="F46" s="77">
        <v>0.23899999999999999</v>
      </c>
      <c r="G46" s="77">
        <v>0.23899999999999999</v>
      </c>
      <c r="H46" s="78">
        <v>0.23899999999999999</v>
      </c>
      <c r="J46" s="2"/>
      <c r="K46" s="2"/>
      <c r="L46" s="2"/>
    </row>
    <row r="47" spans="1:14" s="96" customFormat="1" ht="20.25" customHeight="1">
      <c r="A47" s="92" t="s">
        <v>26</v>
      </c>
      <c r="B47" s="123" t="s">
        <v>77</v>
      </c>
      <c r="C47" s="124"/>
      <c r="D47" s="124"/>
      <c r="E47" s="124"/>
      <c r="F47" s="124"/>
      <c r="G47" s="124"/>
      <c r="H47" s="125"/>
      <c r="I47" s="94"/>
      <c r="J47" s="94"/>
      <c r="K47" s="94"/>
      <c r="L47" s="94"/>
      <c r="M47" s="95"/>
      <c r="N47" s="95"/>
    </row>
    <row r="48" spans="1:14" s="20" customFormat="1" ht="14.25" customHeight="1">
      <c r="A48" s="50" t="s">
        <v>74</v>
      </c>
      <c r="B48" s="51" t="s">
        <v>40</v>
      </c>
      <c r="C48" s="14" t="s">
        <v>11</v>
      </c>
      <c r="D48" s="52" t="s">
        <v>10</v>
      </c>
      <c r="E48" s="105">
        <f>SUM(E49:E51)</f>
        <v>1343.0170000000001</v>
      </c>
      <c r="F48" s="105">
        <f>SUM(F49:F51)</f>
        <v>1873.4429999999998</v>
      </c>
      <c r="G48" s="105">
        <f>SUM(G49:G51)</f>
        <v>2333.0549999999998</v>
      </c>
      <c r="H48" s="102">
        <f>SUM(H49:H51)</f>
        <v>2976.6579999999999</v>
      </c>
      <c r="I48" s="2"/>
      <c r="J48" s="2"/>
      <c r="K48" s="2"/>
      <c r="L48" s="2"/>
      <c r="M48" s="21"/>
      <c r="N48" s="21"/>
    </row>
    <row r="49" spans="1:14" ht="25.5">
      <c r="A49" s="53"/>
      <c r="B49" s="23" t="s">
        <v>31</v>
      </c>
      <c r="C49" s="8" t="s">
        <v>11</v>
      </c>
      <c r="D49" s="54" t="s">
        <v>10</v>
      </c>
      <c r="E49" s="55">
        <v>654.09</v>
      </c>
      <c r="F49" s="55">
        <v>654.09</v>
      </c>
      <c r="G49" s="55">
        <v>654.09</v>
      </c>
      <c r="H49" s="56">
        <v>654.09</v>
      </c>
      <c r="J49" s="2"/>
      <c r="K49" s="2"/>
      <c r="L49" s="2"/>
    </row>
    <row r="50" spans="1:14">
      <c r="A50" s="53"/>
      <c r="B50" s="37" t="s">
        <v>32</v>
      </c>
      <c r="C50" s="8" t="s">
        <v>11</v>
      </c>
      <c r="D50" s="57" t="s">
        <v>10</v>
      </c>
      <c r="E50" s="106">
        <v>688.68799999999999</v>
      </c>
      <c r="F50" s="106">
        <v>1219.1139999999998</v>
      </c>
      <c r="G50" s="106">
        <v>1678.7259999999999</v>
      </c>
      <c r="H50" s="107">
        <v>2322.3289999999997</v>
      </c>
      <c r="J50" s="2"/>
      <c r="K50" s="2"/>
      <c r="L50" s="2"/>
    </row>
    <row r="51" spans="1:14" ht="25.5">
      <c r="A51" s="53"/>
      <c r="B51" s="23" t="s">
        <v>33</v>
      </c>
      <c r="C51" s="93" t="s">
        <v>11</v>
      </c>
      <c r="D51" s="35" t="s">
        <v>10</v>
      </c>
      <c r="E51" s="27">
        <v>0.23899999999999999</v>
      </c>
      <c r="F51" s="27">
        <v>0.23899999999999999</v>
      </c>
      <c r="G51" s="27">
        <v>0.23899999999999999</v>
      </c>
      <c r="H51" s="28">
        <v>0.23899999999999999</v>
      </c>
      <c r="J51" s="2"/>
      <c r="K51" s="2"/>
      <c r="L51" s="2"/>
    </row>
    <row r="52" spans="1:14" s="20" customFormat="1">
      <c r="A52" s="50" t="s">
        <v>75</v>
      </c>
      <c r="B52" s="51" t="s">
        <v>41</v>
      </c>
      <c r="C52" s="58" t="s">
        <v>11</v>
      </c>
      <c r="D52" s="52" t="s">
        <v>10</v>
      </c>
      <c r="E52" s="105">
        <f>SUM(E53:E55)</f>
        <v>2248.9090000000001</v>
      </c>
      <c r="F52" s="105">
        <f>SUM(F53:F55)</f>
        <v>2942.0030000000002</v>
      </c>
      <c r="G52" s="105">
        <f>SUM(G53:G55)</f>
        <v>3461.1369999999997</v>
      </c>
      <c r="H52" s="102">
        <f>SUM(H53:H55)</f>
        <v>3866.6</v>
      </c>
      <c r="I52" s="2"/>
      <c r="J52" s="2"/>
      <c r="K52" s="2"/>
      <c r="L52" s="2"/>
      <c r="M52" s="21"/>
      <c r="N52" s="21"/>
    </row>
    <row r="53" spans="1:14" ht="25.5">
      <c r="A53" s="59"/>
      <c r="B53" s="23" t="s">
        <v>31</v>
      </c>
      <c r="C53" s="60" t="s">
        <v>11</v>
      </c>
      <c r="D53" s="54" t="s">
        <v>10</v>
      </c>
      <c r="E53" s="55">
        <v>1203.29</v>
      </c>
      <c r="F53" s="55">
        <v>1203.29</v>
      </c>
      <c r="G53" s="55">
        <v>1203.29</v>
      </c>
      <c r="H53" s="56">
        <v>1203.29</v>
      </c>
      <c r="J53" s="2"/>
      <c r="K53" s="2"/>
      <c r="L53" s="2"/>
    </row>
    <row r="54" spans="1:14">
      <c r="A54" s="59"/>
      <c r="B54" s="37" t="s">
        <v>32</v>
      </c>
      <c r="C54" s="8" t="s">
        <v>11</v>
      </c>
      <c r="D54" s="57" t="s">
        <v>10</v>
      </c>
      <c r="E54" s="106">
        <v>1045.3799999999999</v>
      </c>
      <c r="F54" s="106">
        <v>1738.4739999999999</v>
      </c>
      <c r="G54" s="106">
        <v>2257.6079999999997</v>
      </c>
      <c r="H54" s="107">
        <v>2663.0709999999999</v>
      </c>
      <c r="J54" s="2"/>
      <c r="K54" s="2"/>
      <c r="L54" s="2"/>
    </row>
    <row r="55" spans="1:14" ht="25.5">
      <c r="A55" s="59"/>
      <c r="B55" s="23" t="s">
        <v>33</v>
      </c>
      <c r="C55" s="60" t="s">
        <v>11</v>
      </c>
      <c r="D55" s="35" t="s">
        <v>10</v>
      </c>
      <c r="E55" s="27">
        <v>0.23899999999999999</v>
      </c>
      <c r="F55" s="27">
        <v>0.23899999999999999</v>
      </c>
      <c r="G55" s="27">
        <v>0.23899999999999999</v>
      </c>
      <c r="H55" s="28">
        <v>0.23899999999999999</v>
      </c>
      <c r="J55" s="2"/>
      <c r="K55" s="2"/>
      <c r="L55" s="2"/>
    </row>
    <row r="56" spans="1:14" s="20" customFormat="1">
      <c r="A56" s="50" t="s">
        <v>76</v>
      </c>
      <c r="B56" s="51" t="s">
        <v>42</v>
      </c>
      <c r="C56" s="14" t="s">
        <v>11</v>
      </c>
      <c r="D56" s="52" t="s">
        <v>10</v>
      </c>
      <c r="E56" s="105">
        <f>SUM(E57:E59)</f>
        <v>4165.762999999999</v>
      </c>
      <c r="F56" s="105">
        <f>SUM(F57:F59)</f>
        <v>5069.3449999999993</v>
      </c>
      <c r="G56" s="105">
        <f>SUM(G57:G59)</f>
        <v>5665.5029999999988</v>
      </c>
      <c r="H56" s="102">
        <f>SUM(H57:H59)</f>
        <v>5762.7749999999996</v>
      </c>
      <c r="I56" s="2"/>
      <c r="J56" s="2"/>
      <c r="K56" s="2"/>
      <c r="L56" s="2"/>
      <c r="M56" s="21"/>
      <c r="N56" s="21"/>
    </row>
    <row r="57" spans="1:14" ht="25.5">
      <c r="A57" s="59"/>
      <c r="B57" s="23" t="s">
        <v>31</v>
      </c>
      <c r="C57" s="8" t="s">
        <v>11</v>
      </c>
      <c r="D57" s="54" t="s">
        <v>10</v>
      </c>
      <c r="E57" s="55">
        <v>2658.52</v>
      </c>
      <c r="F57" s="55">
        <v>2658.52</v>
      </c>
      <c r="G57" s="55">
        <v>2658.52</v>
      </c>
      <c r="H57" s="56">
        <v>2658.52</v>
      </c>
      <c r="J57" s="2"/>
      <c r="K57" s="2"/>
      <c r="L57" s="2"/>
    </row>
    <row r="58" spans="1:14">
      <c r="A58" s="59"/>
      <c r="B58" s="37" t="s">
        <v>32</v>
      </c>
      <c r="C58" s="8" t="s">
        <v>11</v>
      </c>
      <c r="D58" s="57" t="s">
        <v>10</v>
      </c>
      <c r="E58" s="106">
        <v>1507.0039999999999</v>
      </c>
      <c r="F58" s="106">
        <v>2410.5859999999998</v>
      </c>
      <c r="G58" s="106">
        <v>3006.7439999999997</v>
      </c>
      <c r="H58" s="107">
        <v>3104.0160000000001</v>
      </c>
      <c r="J58" s="2"/>
      <c r="K58" s="2"/>
      <c r="L58" s="2"/>
    </row>
    <row r="59" spans="1:14" ht="26.25" thickBot="1">
      <c r="A59" s="53"/>
      <c r="B59" s="23" t="s">
        <v>33</v>
      </c>
      <c r="C59" s="66" t="s">
        <v>11</v>
      </c>
      <c r="D59" s="35" t="s">
        <v>10</v>
      </c>
      <c r="E59" s="27">
        <v>0.23899999999999999</v>
      </c>
      <c r="F59" s="27">
        <v>0.23899999999999999</v>
      </c>
      <c r="G59" s="27">
        <v>0.23899999999999999</v>
      </c>
      <c r="H59" s="28">
        <v>0.23899999999999999</v>
      </c>
      <c r="J59" s="2"/>
      <c r="K59" s="2"/>
      <c r="L59" s="2"/>
    </row>
    <row r="60" spans="1:14" ht="18" customHeight="1">
      <c r="A60" s="91" t="s">
        <v>12</v>
      </c>
      <c r="B60" s="121" t="s">
        <v>69</v>
      </c>
      <c r="C60" s="121"/>
      <c r="D60" s="121"/>
      <c r="E60" s="121"/>
      <c r="F60" s="121"/>
      <c r="G60" s="121"/>
      <c r="H60" s="122"/>
      <c r="J60" s="2"/>
      <c r="K60" s="2"/>
      <c r="L60" s="2"/>
    </row>
    <row r="61" spans="1:14" s="96" customFormat="1" ht="20.25" customHeight="1">
      <c r="A61" s="92" t="s">
        <v>28</v>
      </c>
      <c r="B61" s="123" t="s">
        <v>89</v>
      </c>
      <c r="C61" s="124"/>
      <c r="D61" s="124"/>
      <c r="E61" s="124"/>
      <c r="F61" s="124"/>
      <c r="G61" s="124"/>
      <c r="H61" s="125"/>
      <c r="I61" s="94"/>
      <c r="J61" s="94"/>
      <c r="K61" s="94"/>
      <c r="L61" s="94"/>
      <c r="M61" s="95"/>
      <c r="N61" s="95"/>
    </row>
    <row r="62" spans="1:14" s="20" customFormat="1">
      <c r="A62" s="12" t="s">
        <v>44</v>
      </c>
      <c r="B62" s="13" t="s">
        <v>30</v>
      </c>
      <c r="C62" s="14" t="s">
        <v>11</v>
      </c>
      <c r="D62" s="34" t="s">
        <v>10</v>
      </c>
      <c r="E62" s="18">
        <f>SUM(E63:E65)</f>
        <v>1546.26</v>
      </c>
      <c r="F62" s="18">
        <f>SUM(F63:F65)</f>
        <v>2016.694</v>
      </c>
      <c r="G62" s="18">
        <f>SUM(G63:G65)</f>
        <v>2368.8559999999998</v>
      </c>
      <c r="H62" s="19">
        <f>SUM(H63:H65)</f>
        <v>2729.7750000000001</v>
      </c>
      <c r="I62" s="2"/>
      <c r="J62" s="2"/>
      <c r="K62" s="2"/>
      <c r="L62" s="2"/>
      <c r="M62" s="21"/>
      <c r="N62" s="21"/>
    </row>
    <row r="63" spans="1:14" ht="25.5">
      <c r="B63" s="23" t="s">
        <v>31</v>
      </c>
      <c r="C63" s="8" t="s">
        <v>11</v>
      </c>
      <c r="D63" s="35" t="s">
        <v>10</v>
      </c>
      <c r="E63" s="35">
        <v>828.42</v>
      </c>
      <c r="F63" s="35">
        <v>828.42</v>
      </c>
      <c r="G63" s="35">
        <v>828.42</v>
      </c>
      <c r="H63" s="36">
        <v>828.42</v>
      </c>
      <c r="J63" s="2"/>
      <c r="K63" s="2"/>
      <c r="L63" s="2"/>
    </row>
    <row r="64" spans="1:14">
      <c r="A64" s="65"/>
      <c r="B64" s="37" t="s">
        <v>32</v>
      </c>
      <c r="C64" s="8" t="s">
        <v>11</v>
      </c>
      <c r="D64" s="38" t="s">
        <v>10</v>
      </c>
      <c r="E64" s="27">
        <v>717.601</v>
      </c>
      <c r="F64" s="27">
        <v>1188.0349999999999</v>
      </c>
      <c r="G64" s="27">
        <v>1540.1969999999999</v>
      </c>
      <c r="H64" s="28">
        <v>1901.116</v>
      </c>
      <c r="J64" s="2"/>
      <c r="K64" s="2"/>
      <c r="L64" s="2"/>
    </row>
    <row r="65" spans="1:14" s="40" customFormat="1" ht="25.5">
      <c r="A65" s="26"/>
      <c r="B65" s="23" t="s">
        <v>33</v>
      </c>
      <c r="C65" s="66" t="s">
        <v>11</v>
      </c>
      <c r="D65" s="35" t="s">
        <v>10</v>
      </c>
      <c r="E65" s="27">
        <v>0.23899999999999999</v>
      </c>
      <c r="F65" s="27">
        <v>0.23899999999999999</v>
      </c>
      <c r="G65" s="27">
        <v>0.23899999999999999</v>
      </c>
      <c r="H65" s="28">
        <v>0.23899999999999999</v>
      </c>
      <c r="I65" s="2"/>
      <c r="J65" s="2"/>
      <c r="K65" s="2"/>
      <c r="L65" s="2"/>
      <c r="M65" s="41"/>
      <c r="N65" s="41"/>
    </row>
    <row r="66" spans="1:14" s="20" customFormat="1">
      <c r="A66" s="12" t="s">
        <v>45</v>
      </c>
      <c r="B66" s="13" t="s">
        <v>34</v>
      </c>
      <c r="C66" s="14" t="s">
        <v>11</v>
      </c>
      <c r="D66" s="34" t="s">
        <v>10</v>
      </c>
      <c r="E66" s="18">
        <f>SUM(E67:E69)</f>
        <v>1609.6390000000001</v>
      </c>
      <c r="F66" s="18">
        <f>SUM(F67:F69)</f>
        <v>2123.125</v>
      </c>
      <c r="G66" s="18">
        <f>SUM(G67:G69)</f>
        <v>2507.5729999999999</v>
      </c>
      <c r="H66" s="19">
        <f>SUM(H67:H69)</f>
        <v>2877.1040000000003</v>
      </c>
      <c r="I66" s="2"/>
      <c r="J66" s="2"/>
      <c r="K66" s="2"/>
      <c r="L66" s="2"/>
      <c r="M66" s="21"/>
      <c r="N66" s="21"/>
    </row>
    <row r="67" spans="1:14" ht="25.5">
      <c r="B67" s="23" t="s">
        <v>31</v>
      </c>
      <c r="C67" s="8" t="s">
        <v>11</v>
      </c>
      <c r="D67" s="35" t="s">
        <v>10</v>
      </c>
      <c r="E67" s="27">
        <v>828.42</v>
      </c>
      <c r="F67" s="27">
        <v>828.42</v>
      </c>
      <c r="G67" s="27">
        <v>828.42</v>
      </c>
      <c r="H67" s="28">
        <v>828.42</v>
      </c>
      <c r="J67" s="2"/>
      <c r="K67" s="2"/>
      <c r="L67" s="2"/>
    </row>
    <row r="68" spans="1:14">
      <c r="A68" s="65"/>
      <c r="B68" s="37" t="s">
        <v>32</v>
      </c>
      <c r="C68" s="8" t="s">
        <v>11</v>
      </c>
      <c r="D68" s="38" t="s">
        <v>10</v>
      </c>
      <c r="E68" s="27">
        <v>780.98</v>
      </c>
      <c r="F68" s="27">
        <v>1294.4659999999999</v>
      </c>
      <c r="G68" s="27">
        <v>1678.914</v>
      </c>
      <c r="H68" s="28">
        <v>2048.4450000000002</v>
      </c>
      <c r="J68" s="2"/>
      <c r="K68" s="2"/>
      <c r="L68" s="2"/>
    </row>
    <row r="69" spans="1:14" ht="25.5">
      <c r="A69" s="65"/>
      <c r="B69" s="23" t="s">
        <v>33</v>
      </c>
      <c r="C69" s="66" t="s">
        <v>11</v>
      </c>
      <c r="D69" s="35" t="s">
        <v>10</v>
      </c>
      <c r="E69" s="27">
        <v>0.23899999999999999</v>
      </c>
      <c r="F69" s="27">
        <v>0.23899999999999999</v>
      </c>
      <c r="G69" s="27">
        <v>0.23899999999999999</v>
      </c>
      <c r="H69" s="28">
        <v>0.23899999999999999</v>
      </c>
      <c r="J69" s="2"/>
      <c r="K69" s="2"/>
      <c r="L69" s="2"/>
    </row>
    <row r="70" spans="1:14" s="20" customFormat="1">
      <c r="A70" s="12" t="s">
        <v>46</v>
      </c>
      <c r="B70" s="13" t="s">
        <v>35</v>
      </c>
      <c r="C70" s="14" t="s">
        <v>11</v>
      </c>
      <c r="D70" s="34" t="s">
        <v>10</v>
      </c>
      <c r="E70" s="18">
        <f>SUM(E71:E73)</f>
        <v>1660.3429999999998</v>
      </c>
      <c r="F70" s="18">
        <f>SUM(F71:F73)</f>
        <v>2208.2689999999998</v>
      </c>
      <c r="G70" s="18">
        <f>SUM(G71:G73)</f>
        <v>2618.5459999999998</v>
      </c>
      <c r="H70" s="19">
        <f>SUM(H71:H73)</f>
        <v>2994.9679999999998</v>
      </c>
      <c r="I70" s="2"/>
      <c r="J70" s="2"/>
      <c r="K70" s="2"/>
      <c r="L70" s="2"/>
      <c r="M70" s="21"/>
      <c r="N70" s="21"/>
    </row>
    <row r="71" spans="1:14" ht="25.5">
      <c r="B71" s="23" t="s">
        <v>31</v>
      </c>
      <c r="C71" s="8" t="s">
        <v>11</v>
      </c>
      <c r="D71" s="35" t="s">
        <v>10</v>
      </c>
      <c r="E71" s="27">
        <v>828.42</v>
      </c>
      <c r="F71" s="27">
        <v>828.42</v>
      </c>
      <c r="G71" s="27">
        <v>828.42</v>
      </c>
      <c r="H71" s="28">
        <v>828.42</v>
      </c>
      <c r="J71" s="2"/>
      <c r="K71" s="2"/>
      <c r="L71" s="2"/>
    </row>
    <row r="72" spans="1:14">
      <c r="A72" s="65"/>
      <c r="B72" s="37" t="s">
        <v>32</v>
      </c>
      <c r="C72" s="8" t="s">
        <v>11</v>
      </c>
      <c r="D72" s="38" t="s">
        <v>10</v>
      </c>
      <c r="E72" s="27">
        <v>831.68399999999997</v>
      </c>
      <c r="F72" s="27">
        <v>1379.61</v>
      </c>
      <c r="G72" s="27">
        <v>1789.8869999999999</v>
      </c>
      <c r="H72" s="28">
        <v>2166.3089999999997</v>
      </c>
      <c r="J72" s="2"/>
      <c r="K72" s="2"/>
      <c r="L72" s="2"/>
    </row>
    <row r="73" spans="1:14" ht="25.5">
      <c r="A73" s="65"/>
      <c r="B73" s="23" t="s">
        <v>33</v>
      </c>
      <c r="C73" s="66" t="s">
        <v>11</v>
      </c>
      <c r="D73" s="35" t="s">
        <v>10</v>
      </c>
      <c r="E73" s="27">
        <v>0.23899999999999999</v>
      </c>
      <c r="F73" s="27">
        <v>0.23899999999999999</v>
      </c>
      <c r="G73" s="27">
        <v>0.23899999999999999</v>
      </c>
      <c r="H73" s="28">
        <v>0.23899999999999999</v>
      </c>
      <c r="J73" s="2"/>
      <c r="K73" s="2"/>
      <c r="L73" s="2"/>
    </row>
    <row r="74" spans="1:14" s="20" customFormat="1">
      <c r="A74" s="12" t="s">
        <v>47</v>
      </c>
      <c r="B74" s="13" t="s">
        <v>36</v>
      </c>
      <c r="C74" s="14" t="s">
        <v>11</v>
      </c>
      <c r="D74" s="34" t="s">
        <v>10</v>
      </c>
      <c r="E74" s="18">
        <f>SUM(E75:E77)</f>
        <v>1719.864</v>
      </c>
      <c r="F74" s="18">
        <f>SUM(F75:F77)</f>
        <v>2308.221</v>
      </c>
      <c r="G74" s="18">
        <f>SUM(G75:G77)</f>
        <v>2748.819</v>
      </c>
      <c r="H74" s="19">
        <f>SUM(H75:H77)</f>
        <v>3133.33</v>
      </c>
      <c r="I74" s="2"/>
      <c r="J74" s="2"/>
      <c r="K74" s="2"/>
      <c r="L74" s="2"/>
      <c r="M74" s="42"/>
      <c r="N74" s="21"/>
    </row>
    <row r="75" spans="1:14" ht="25.5">
      <c r="B75" s="23" t="s">
        <v>31</v>
      </c>
      <c r="C75" s="8" t="s">
        <v>11</v>
      </c>
      <c r="D75" s="35" t="s">
        <v>10</v>
      </c>
      <c r="E75" s="27">
        <v>828.42</v>
      </c>
      <c r="F75" s="27">
        <v>828.42</v>
      </c>
      <c r="G75" s="27">
        <v>828.42</v>
      </c>
      <c r="H75" s="28">
        <v>828.42</v>
      </c>
      <c r="J75" s="2"/>
      <c r="K75" s="2"/>
      <c r="L75" s="2"/>
    </row>
    <row r="76" spans="1:14">
      <c r="A76" s="65"/>
      <c r="B76" s="37" t="s">
        <v>32</v>
      </c>
      <c r="C76" s="8" t="s">
        <v>11</v>
      </c>
      <c r="D76" s="38" t="s">
        <v>10</v>
      </c>
      <c r="E76" s="27">
        <v>891.20500000000004</v>
      </c>
      <c r="F76" s="27">
        <v>1479.5619999999999</v>
      </c>
      <c r="G76" s="27">
        <v>1920.1599999999999</v>
      </c>
      <c r="H76" s="28">
        <v>2304.6709999999998</v>
      </c>
      <c r="J76" s="2"/>
      <c r="K76" s="2"/>
      <c r="L76" s="2"/>
    </row>
    <row r="77" spans="1:14" ht="25.5">
      <c r="A77" s="65"/>
      <c r="B77" s="23" t="s">
        <v>33</v>
      </c>
      <c r="C77" s="66" t="s">
        <v>11</v>
      </c>
      <c r="D77" s="35" t="s">
        <v>10</v>
      </c>
      <c r="E77" s="27">
        <v>0.23899999999999999</v>
      </c>
      <c r="F77" s="27">
        <v>0.23899999999999999</v>
      </c>
      <c r="G77" s="27">
        <v>0.23899999999999999</v>
      </c>
      <c r="H77" s="28">
        <v>0.23899999999999999</v>
      </c>
      <c r="J77" s="2"/>
      <c r="K77" s="2"/>
      <c r="L77" s="2"/>
    </row>
    <row r="78" spans="1:14" s="20" customFormat="1">
      <c r="A78" s="12" t="s">
        <v>48</v>
      </c>
      <c r="B78" s="13" t="s">
        <v>37</v>
      </c>
      <c r="C78" s="14" t="s">
        <v>11</v>
      </c>
      <c r="D78" s="34" t="s">
        <v>10</v>
      </c>
      <c r="E78" s="18">
        <f>SUM(E79:E81)</f>
        <v>1790.723</v>
      </c>
      <c r="F78" s="18">
        <f>SUM(F79:F81)</f>
        <v>2427.212</v>
      </c>
      <c r="G78" s="18">
        <f>SUM(G79:G81)</f>
        <v>2903.9049999999997</v>
      </c>
      <c r="H78" s="19">
        <f>SUM(H79:H81)</f>
        <v>3298.0459999999998</v>
      </c>
      <c r="I78" s="2"/>
      <c r="J78" s="2"/>
      <c r="K78" s="2"/>
      <c r="L78" s="2"/>
      <c r="M78" s="21"/>
      <c r="N78" s="21"/>
    </row>
    <row r="79" spans="1:14" ht="25.5">
      <c r="B79" s="23" t="s">
        <v>31</v>
      </c>
      <c r="C79" s="8" t="s">
        <v>11</v>
      </c>
      <c r="D79" s="35" t="s">
        <v>10</v>
      </c>
      <c r="E79" s="27">
        <v>828.42</v>
      </c>
      <c r="F79" s="27">
        <v>828.42</v>
      </c>
      <c r="G79" s="27">
        <v>828.42</v>
      </c>
      <c r="H79" s="28">
        <v>828.42</v>
      </c>
      <c r="J79" s="2"/>
      <c r="K79" s="2"/>
      <c r="L79" s="2"/>
    </row>
    <row r="80" spans="1:14">
      <c r="A80" s="65"/>
      <c r="B80" s="37" t="s">
        <v>32</v>
      </c>
      <c r="C80" s="8" t="s">
        <v>11</v>
      </c>
      <c r="D80" s="38" t="s">
        <v>10</v>
      </c>
      <c r="E80" s="27">
        <v>962.06399999999996</v>
      </c>
      <c r="F80" s="27">
        <v>1598.5529999999999</v>
      </c>
      <c r="G80" s="27">
        <v>2075.2459999999996</v>
      </c>
      <c r="H80" s="28">
        <v>2469.3869999999997</v>
      </c>
      <c r="J80" s="2"/>
      <c r="K80" s="2"/>
      <c r="L80" s="2"/>
    </row>
    <row r="81" spans="1:14" ht="25.5">
      <c r="A81" s="65"/>
      <c r="B81" s="23" t="s">
        <v>33</v>
      </c>
      <c r="C81" s="66" t="s">
        <v>11</v>
      </c>
      <c r="D81" s="35" t="s">
        <v>10</v>
      </c>
      <c r="E81" s="27">
        <v>0.23899999999999999</v>
      </c>
      <c r="F81" s="27">
        <v>0.23899999999999999</v>
      </c>
      <c r="G81" s="27">
        <v>0.23899999999999999</v>
      </c>
      <c r="H81" s="28">
        <v>0.23899999999999999</v>
      </c>
      <c r="J81" s="2"/>
      <c r="K81" s="2"/>
      <c r="L81" s="2"/>
    </row>
    <row r="82" spans="1:14" s="20" customFormat="1">
      <c r="A82" s="12" t="s">
        <v>49</v>
      </c>
      <c r="B82" s="13" t="s">
        <v>38</v>
      </c>
      <c r="C82" s="14" t="s">
        <v>11</v>
      </c>
      <c r="D82" s="17" t="s">
        <v>10</v>
      </c>
      <c r="E82" s="18">
        <f>SUM(E83:E85)</f>
        <v>1876.4989999999998</v>
      </c>
      <c r="F82" s="18">
        <f>SUM(F83:F85)</f>
        <v>2571.2539999999999</v>
      </c>
      <c r="G82" s="18">
        <f>SUM(G83:G85)</f>
        <v>3091.6419999999998</v>
      </c>
      <c r="H82" s="19">
        <f>SUM(H83:H85)</f>
        <v>3497.44</v>
      </c>
      <c r="I82" s="2"/>
      <c r="J82" s="2"/>
      <c r="K82" s="2"/>
      <c r="L82" s="2"/>
      <c r="M82" s="21"/>
      <c r="N82" s="21"/>
    </row>
    <row r="83" spans="1:14" ht="25.5">
      <c r="B83" s="23" t="s">
        <v>31</v>
      </c>
      <c r="C83" s="8" t="s">
        <v>11</v>
      </c>
      <c r="D83" s="35" t="s">
        <v>10</v>
      </c>
      <c r="E83" s="27">
        <v>828.42</v>
      </c>
      <c r="F83" s="27">
        <v>828.42</v>
      </c>
      <c r="G83" s="27">
        <v>828.42</v>
      </c>
      <c r="H83" s="28">
        <v>828.42</v>
      </c>
      <c r="J83" s="2"/>
      <c r="K83" s="2"/>
      <c r="L83" s="2"/>
    </row>
    <row r="84" spans="1:14">
      <c r="A84" s="65"/>
      <c r="B84" s="37" t="s">
        <v>32</v>
      </c>
      <c r="C84" s="8" t="s">
        <v>11</v>
      </c>
      <c r="D84" s="35" t="s">
        <v>10</v>
      </c>
      <c r="E84" s="27">
        <v>1047.8399999999999</v>
      </c>
      <c r="F84" s="27">
        <v>1742.5949999999998</v>
      </c>
      <c r="G84" s="27">
        <v>2262.9829999999997</v>
      </c>
      <c r="H84" s="28">
        <v>2668.7809999999999</v>
      </c>
      <c r="J84" s="2"/>
      <c r="K84" s="2"/>
      <c r="L84" s="2"/>
    </row>
    <row r="85" spans="1:14" ht="25.5">
      <c r="A85" s="65"/>
      <c r="B85" s="23" t="s">
        <v>33</v>
      </c>
      <c r="C85" s="66" t="s">
        <v>11</v>
      </c>
      <c r="D85" s="35" t="s">
        <v>10</v>
      </c>
      <c r="E85" s="27">
        <v>0.23899999999999999</v>
      </c>
      <c r="F85" s="27">
        <v>0.23899999999999999</v>
      </c>
      <c r="G85" s="27">
        <v>0.23899999999999999</v>
      </c>
      <c r="H85" s="28">
        <v>0.23899999999999999</v>
      </c>
      <c r="J85" s="2"/>
      <c r="K85" s="2"/>
      <c r="L85" s="2"/>
    </row>
    <row r="86" spans="1:14" s="20" customFormat="1">
      <c r="A86" s="12" t="s">
        <v>50</v>
      </c>
      <c r="B86" s="13" t="s">
        <v>39</v>
      </c>
      <c r="C86" s="14" t="s">
        <v>11</v>
      </c>
      <c r="D86" s="34" t="s">
        <v>10</v>
      </c>
      <c r="E86" s="18">
        <f>SUM(E87:E89)</f>
        <v>1982.4580000000001</v>
      </c>
      <c r="F86" s="18">
        <f>SUM(F87:F89)</f>
        <v>2749.1869999999999</v>
      </c>
      <c r="G86" s="18">
        <f>SUM(G87:G89)</f>
        <v>3323.5520000000001</v>
      </c>
      <c r="H86" s="19">
        <f>SUM(H87:H89)</f>
        <v>3743.7489999999998</v>
      </c>
      <c r="I86" s="2"/>
      <c r="J86" s="2"/>
      <c r="K86" s="2"/>
      <c r="L86" s="2"/>
      <c r="M86" s="21"/>
      <c r="N86" s="21"/>
    </row>
    <row r="87" spans="1:14" ht="25.5">
      <c r="A87" s="43"/>
      <c r="B87" s="23" t="s">
        <v>31</v>
      </c>
      <c r="C87" s="8" t="s">
        <v>11</v>
      </c>
      <c r="D87" s="35" t="s">
        <v>10</v>
      </c>
      <c r="E87" s="27">
        <v>828.42</v>
      </c>
      <c r="F87" s="27">
        <v>828.42</v>
      </c>
      <c r="G87" s="27">
        <v>828.42</v>
      </c>
      <c r="H87" s="28">
        <v>828.42</v>
      </c>
      <c r="J87" s="2"/>
      <c r="K87" s="2"/>
      <c r="L87" s="2"/>
    </row>
    <row r="88" spans="1:14">
      <c r="A88" s="43"/>
      <c r="B88" s="37" t="s">
        <v>32</v>
      </c>
      <c r="C88" s="8" t="s">
        <v>11</v>
      </c>
      <c r="D88" s="44" t="s">
        <v>10</v>
      </c>
      <c r="E88" s="79">
        <v>1153.799</v>
      </c>
      <c r="F88" s="79">
        <v>1920.5279999999998</v>
      </c>
      <c r="G88" s="79">
        <v>2494.893</v>
      </c>
      <c r="H88" s="80">
        <v>2915.0899999999997</v>
      </c>
      <c r="J88" s="2"/>
      <c r="K88" s="2"/>
      <c r="L88" s="2"/>
    </row>
    <row r="89" spans="1:14" ht="25.5">
      <c r="A89" s="65"/>
      <c r="B89" s="23" t="s">
        <v>33</v>
      </c>
      <c r="C89" s="66" t="s">
        <v>11</v>
      </c>
      <c r="D89" s="35" t="s">
        <v>10</v>
      </c>
      <c r="E89" s="27">
        <v>0.23899999999999999</v>
      </c>
      <c r="F89" s="27">
        <v>0.23899999999999999</v>
      </c>
      <c r="G89" s="27">
        <v>0.23899999999999999</v>
      </c>
      <c r="H89" s="28">
        <v>0.23899999999999999</v>
      </c>
      <c r="J89" s="2"/>
      <c r="K89" s="2"/>
      <c r="L89" s="2"/>
    </row>
    <row r="90" spans="1:14" s="96" customFormat="1" ht="20.25" customHeight="1">
      <c r="A90" s="92" t="s">
        <v>29</v>
      </c>
      <c r="B90" s="123" t="s">
        <v>51</v>
      </c>
      <c r="C90" s="124" t="s">
        <v>9</v>
      </c>
      <c r="D90" s="124" t="s">
        <v>10</v>
      </c>
      <c r="E90" s="124">
        <f>E91</f>
        <v>226361.01</v>
      </c>
      <c r="F90" s="124">
        <f>F91</f>
        <v>226361.01</v>
      </c>
      <c r="G90" s="124">
        <f>G91</f>
        <v>226361.01</v>
      </c>
      <c r="H90" s="125">
        <f>H91</f>
        <v>226361.01</v>
      </c>
      <c r="I90" s="94"/>
      <c r="J90" s="94"/>
      <c r="K90" s="94"/>
      <c r="L90" s="94"/>
      <c r="M90" s="95"/>
      <c r="N90" s="95"/>
    </row>
    <row r="91" spans="1:14" ht="26.25" thickBot="1">
      <c r="A91" s="81"/>
      <c r="B91" s="46" t="s">
        <v>31</v>
      </c>
      <c r="C91" s="82" t="s">
        <v>9</v>
      </c>
      <c r="D91" s="32"/>
      <c r="E91" s="32">
        <v>226361.01</v>
      </c>
      <c r="F91" s="32">
        <v>226361.01</v>
      </c>
      <c r="G91" s="32">
        <v>226361.01</v>
      </c>
      <c r="H91" s="33">
        <v>226361.01</v>
      </c>
      <c r="J91" s="2"/>
      <c r="K91" s="2"/>
      <c r="L91" s="2"/>
    </row>
    <row r="92" spans="1:14" ht="18" customHeight="1">
      <c r="A92" s="91" t="s">
        <v>13</v>
      </c>
      <c r="B92" s="121" t="s">
        <v>70</v>
      </c>
      <c r="C92" s="121"/>
      <c r="D92" s="121"/>
      <c r="E92" s="121"/>
      <c r="F92" s="121"/>
      <c r="G92" s="121"/>
      <c r="H92" s="122"/>
      <c r="J92" s="2"/>
      <c r="K92" s="2"/>
      <c r="L92" s="2"/>
    </row>
    <row r="93" spans="1:14" s="20" customFormat="1" ht="27.75" customHeight="1">
      <c r="A93" s="15" t="s">
        <v>52</v>
      </c>
      <c r="B93" s="98" t="s">
        <v>90</v>
      </c>
      <c r="C93" s="16" t="s">
        <v>11</v>
      </c>
      <c r="D93" s="17" t="s">
        <v>10</v>
      </c>
      <c r="E93" s="18">
        <f>SUM(E94:E96)</f>
        <v>975.84799999999996</v>
      </c>
      <c r="F93" s="18">
        <f t="shared" ref="F93:H93" si="1">SUM(F94:F96)</f>
        <v>1058.818</v>
      </c>
      <c r="G93" s="18">
        <f t="shared" si="1"/>
        <v>1120.4079999999999</v>
      </c>
      <c r="H93" s="19">
        <f t="shared" si="1"/>
        <v>1403.808</v>
      </c>
      <c r="I93" s="2"/>
      <c r="J93" s="2"/>
      <c r="K93" s="2"/>
      <c r="L93" s="2"/>
      <c r="M93" s="21"/>
      <c r="N93" s="21"/>
    </row>
    <row r="94" spans="1:14" ht="25.5">
      <c r="B94" s="23" t="s">
        <v>31</v>
      </c>
      <c r="C94" s="8" t="s">
        <v>11</v>
      </c>
      <c r="D94" s="35" t="s">
        <v>10</v>
      </c>
      <c r="E94" s="35">
        <v>828.42</v>
      </c>
      <c r="F94" s="35">
        <v>828.42</v>
      </c>
      <c r="G94" s="35">
        <v>828.42</v>
      </c>
      <c r="H94" s="36">
        <v>828.42</v>
      </c>
      <c r="J94" s="2"/>
      <c r="K94" s="2"/>
      <c r="L94" s="2"/>
    </row>
    <row r="95" spans="1:14">
      <c r="A95" s="65"/>
      <c r="B95" s="37" t="s">
        <v>32</v>
      </c>
      <c r="C95" s="8" t="s">
        <v>11</v>
      </c>
      <c r="D95" s="38" t="s">
        <v>10</v>
      </c>
      <c r="E95" s="24">
        <v>147.18900000000002</v>
      </c>
      <c r="F95" s="24">
        <v>230.15899999999999</v>
      </c>
      <c r="G95" s="24">
        <v>291.74900000000002</v>
      </c>
      <c r="H95" s="25">
        <v>575.149</v>
      </c>
      <c r="J95" s="2"/>
      <c r="K95" s="2"/>
      <c r="L95" s="2"/>
    </row>
    <row r="96" spans="1:14" s="40" customFormat="1" ht="25.5">
      <c r="A96" s="26"/>
      <c r="B96" s="23" t="s">
        <v>33</v>
      </c>
      <c r="C96" s="66" t="s">
        <v>11</v>
      </c>
      <c r="D96" s="35" t="s">
        <v>10</v>
      </c>
      <c r="E96" s="27">
        <v>0.23899999999999999</v>
      </c>
      <c r="F96" s="27">
        <v>0.23899999999999999</v>
      </c>
      <c r="G96" s="27">
        <v>0.23899999999999999</v>
      </c>
      <c r="H96" s="28">
        <v>0.23899999999999999</v>
      </c>
      <c r="M96" s="41"/>
      <c r="N96" s="41"/>
    </row>
    <row r="97" spans="1:14" s="20" customFormat="1">
      <c r="A97" s="15" t="s">
        <v>53</v>
      </c>
      <c r="B97" s="97" t="s">
        <v>51</v>
      </c>
      <c r="C97" s="16" t="s">
        <v>9</v>
      </c>
      <c r="D97" s="17" t="s">
        <v>10</v>
      </c>
      <c r="E97" s="18">
        <f>E98+E99</f>
        <v>582868.68999999994</v>
      </c>
      <c r="F97" s="18">
        <f t="shared" ref="F97:H97" si="2">F98+F99</f>
        <v>825033.48</v>
      </c>
      <c r="G97" s="18">
        <f t="shared" si="2"/>
        <v>1006641.06</v>
      </c>
      <c r="H97" s="19">
        <f t="shared" si="2"/>
        <v>1055090.27</v>
      </c>
      <c r="I97" s="2"/>
      <c r="J97" s="2"/>
      <c r="K97" s="2"/>
      <c r="L97" s="2"/>
      <c r="N97" s="21"/>
    </row>
    <row r="98" spans="1:14" ht="25.5">
      <c r="A98" s="65"/>
      <c r="B98" s="23" t="s">
        <v>31</v>
      </c>
      <c r="C98" s="8" t="s">
        <v>9</v>
      </c>
      <c r="D98" s="79"/>
      <c r="E98" s="79">
        <v>226361.01</v>
      </c>
      <c r="F98" s="79">
        <v>226361.01</v>
      </c>
      <c r="G98" s="79">
        <v>226361.01</v>
      </c>
      <c r="H98" s="80">
        <v>226361.01</v>
      </c>
      <c r="J98" s="2"/>
      <c r="K98" s="2"/>
      <c r="L98" s="2"/>
    </row>
    <row r="99" spans="1:14" ht="13.5" thickBot="1">
      <c r="A99" s="29"/>
      <c r="B99" s="46" t="s">
        <v>32</v>
      </c>
      <c r="C99" s="30" t="s">
        <v>9</v>
      </c>
      <c r="D99" s="31"/>
      <c r="E99" s="32">
        <v>356507.68</v>
      </c>
      <c r="F99" s="32">
        <v>598672.47</v>
      </c>
      <c r="G99" s="32">
        <v>780280.05</v>
      </c>
      <c r="H99" s="33">
        <v>828729.26</v>
      </c>
      <c r="J99" s="2"/>
      <c r="K99" s="2"/>
      <c r="L99" s="2"/>
    </row>
    <row r="100" spans="1:14">
      <c r="A100" s="61"/>
      <c r="B100" s="62"/>
      <c r="C100" s="63"/>
      <c r="D100" s="64"/>
      <c r="E100" s="64"/>
      <c r="F100" s="64"/>
      <c r="G100" s="64"/>
      <c r="H100" s="64"/>
    </row>
    <row r="101" spans="1:14" ht="29.25" customHeight="1">
      <c r="A101" s="117" t="s">
        <v>54</v>
      </c>
      <c r="B101" s="117"/>
      <c r="C101" s="117"/>
      <c r="D101" s="117"/>
      <c r="E101" s="117"/>
      <c r="F101" s="117"/>
      <c r="G101" s="117"/>
      <c r="H101" s="117"/>
    </row>
    <row r="102" spans="1:14" ht="43.5" customHeight="1">
      <c r="A102" s="117" t="s">
        <v>79</v>
      </c>
      <c r="B102" s="117"/>
      <c r="C102" s="117"/>
      <c r="D102" s="117"/>
      <c r="E102" s="117"/>
      <c r="F102" s="117"/>
      <c r="G102" s="117"/>
      <c r="H102" s="117"/>
    </row>
    <row r="103" spans="1:14" ht="32.25" customHeight="1">
      <c r="A103" s="117" t="s">
        <v>55</v>
      </c>
      <c r="B103" s="117"/>
      <c r="C103" s="117"/>
      <c r="D103" s="117"/>
      <c r="E103" s="117"/>
      <c r="F103" s="117"/>
      <c r="G103" s="117"/>
      <c r="H103" s="117"/>
    </row>
  </sheetData>
  <mergeCells count="16">
    <mergeCell ref="A101:H101"/>
    <mergeCell ref="A102:H102"/>
    <mergeCell ref="A103:H103"/>
    <mergeCell ref="B8:H8"/>
    <mergeCell ref="B37:H37"/>
    <mergeCell ref="B60:H60"/>
    <mergeCell ref="B92:H92"/>
    <mergeCell ref="B61:H61"/>
    <mergeCell ref="B90:H90"/>
    <mergeCell ref="B38:H38"/>
    <mergeCell ref="B47:H47"/>
    <mergeCell ref="A3:H3"/>
    <mergeCell ref="A5:A6"/>
    <mergeCell ref="B5:B6"/>
    <mergeCell ref="C5:C6"/>
    <mergeCell ref="D5:H5"/>
  </mergeCells>
  <printOptions horizontalCentered="1"/>
  <pageMargins left="0.59055118110236227" right="0" top="0.15748031496062992" bottom="0" header="0.19685039370078741" footer="0.31496062992125984"/>
  <pageSetup paperSize="9" scale="69" orientation="portrait" r:id="rId1"/>
  <headerFooter alignWithMargins="0"/>
  <rowBreaks count="1" manualBreakCount="1">
    <brk id="3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zoomScale="80" zoomScaleNormal="80" workbookViewId="0">
      <selection activeCell="G94" sqref="G94"/>
    </sheetView>
  </sheetViews>
  <sheetFormatPr defaultRowHeight="12.75"/>
  <cols>
    <col min="1" max="1" width="7.42578125" style="2" customWidth="1"/>
    <col min="2" max="2" width="57.140625" style="2" customWidth="1"/>
    <col min="3" max="3" width="19.7109375" style="3" customWidth="1"/>
    <col min="4" max="4" width="22" style="2" customWidth="1"/>
    <col min="5" max="5" width="9.5703125" style="2" bestFit="1" customWidth="1"/>
    <col min="6" max="8" width="9.5703125" style="6" bestFit="1" customWidth="1"/>
    <col min="9" max="10" width="9.140625" style="6"/>
    <col min="11" max="16384" width="9.140625" style="2"/>
  </cols>
  <sheetData>
    <row r="1" spans="1:10" ht="15.75">
      <c r="A1" s="1" t="s">
        <v>0</v>
      </c>
      <c r="E1" s="5"/>
    </row>
    <row r="2" spans="1:10" ht="15.75">
      <c r="A2" s="1"/>
      <c r="E2" s="5"/>
    </row>
    <row r="3" spans="1:10" ht="49.5" customHeight="1">
      <c r="A3" s="126" t="s">
        <v>56</v>
      </c>
      <c r="B3" s="126"/>
      <c r="C3" s="126"/>
      <c r="D3" s="126"/>
    </row>
    <row r="4" spans="1:10" ht="15" customHeight="1" thickBot="1">
      <c r="A4" s="67"/>
      <c r="B4" s="67"/>
      <c r="C4" s="67"/>
      <c r="D4" s="67"/>
    </row>
    <row r="5" spans="1:10" s="40" customFormat="1" ht="49.5" customHeight="1">
      <c r="A5" s="70" t="s">
        <v>17</v>
      </c>
      <c r="B5" s="68" t="s">
        <v>1</v>
      </c>
      <c r="C5" s="69" t="s">
        <v>2</v>
      </c>
      <c r="D5" s="88" t="s">
        <v>58</v>
      </c>
      <c r="F5" s="41"/>
      <c r="G5" s="41"/>
      <c r="H5" s="41"/>
      <c r="I5" s="41"/>
      <c r="J5" s="41"/>
    </row>
    <row r="6" spans="1:10" ht="13.5" thickBot="1">
      <c r="A6" s="9">
        <v>1</v>
      </c>
      <c r="B6" s="10">
        <f t="shared" ref="B6" si="0">A6+1</f>
        <v>2</v>
      </c>
      <c r="C6" s="10">
        <v>3</v>
      </c>
      <c r="D6" s="11">
        <v>4</v>
      </c>
    </row>
    <row r="7" spans="1:10">
      <c r="A7" s="91" t="s">
        <v>8</v>
      </c>
      <c r="B7" s="118" t="s">
        <v>15</v>
      </c>
      <c r="C7" s="119"/>
      <c r="D7" s="120"/>
      <c r="F7" s="2"/>
      <c r="G7" s="2"/>
      <c r="H7" s="2"/>
    </row>
    <row r="8" spans="1:10" s="20" customFormat="1">
      <c r="A8" s="12" t="s">
        <v>18</v>
      </c>
      <c r="B8" s="13" t="s">
        <v>30</v>
      </c>
      <c r="C8" s="90" t="s">
        <v>11</v>
      </c>
      <c r="D8" s="19">
        <f>SUM(D9:D13)</f>
        <v>1232.9879999999998</v>
      </c>
      <c r="E8" s="2"/>
      <c r="F8" s="2"/>
      <c r="G8" s="2"/>
      <c r="H8" s="2"/>
      <c r="I8" s="21"/>
      <c r="J8" s="21"/>
    </row>
    <row r="9" spans="1:10" ht="25.5">
      <c r="A9" s="65"/>
      <c r="B9" s="23" t="s">
        <v>31</v>
      </c>
      <c r="C9" s="100" t="s">
        <v>11</v>
      </c>
      <c r="D9" s="36">
        <v>1190.5999999999999</v>
      </c>
      <c r="F9" s="2"/>
      <c r="G9" s="2"/>
      <c r="H9" s="2"/>
    </row>
    <row r="10" spans="1:10">
      <c r="A10" s="65"/>
      <c r="B10" s="23" t="s">
        <v>59</v>
      </c>
      <c r="C10" s="100" t="s">
        <v>11</v>
      </c>
      <c r="D10" s="36">
        <v>40</v>
      </c>
      <c r="F10" s="2"/>
      <c r="G10" s="2"/>
      <c r="H10" s="2"/>
    </row>
    <row r="11" spans="1:10" ht="25.5">
      <c r="A11" s="65"/>
      <c r="B11" s="23" t="s">
        <v>60</v>
      </c>
      <c r="C11" s="100" t="s">
        <v>11</v>
      </c>
      <c r="D11" s="36">
        <v>1.4530000000000001</v>
      </c>
      <c r="F11" s="2"/>
      <c r="G11" s="2"/>
      <c r="H11" s="2"/>
    </row>
    <row r="12" spans="1:10" ht="25.5">
      <c r="A12" s="65"/>
      <c r="B12" s="23" t="s">
        <v>61</v>
      </c>
      <c r="C12" s="100" t="s">
        <v>11</v>
      </c>
      <c r="D12" s="28">
        <v>0.69599999999999995</v>
      </c>
      <c r="F12" s="2"/>
      <c r="G12" s="2"/>
      <c r="H12" s="2"/>
    </row>
    <row r="13" spans="1:10" s="40" customFormat="1" ht="25.5">
      <c r="A13" s="71"/>
      <c r="B13" s="23" t="s">
        <v>62</v>
      </c>
      <c r="C13" s="100" t="s">
        <v>11</v>
      </c>
      <c r="D13" s="28">
        <v>0.23899999999999999</v>
      </c>
      <c r="I13" s="41"/>
      <c r="J13" s="41"/>
    </row>
    <row r="14" spans="1:10" s="20" customFormat="1">
      <c r="A14" s="12" t="s">
        <v>19</v>
      </c>
      <c r="B14" s="13" t="s">
        <v>34</v>
      </c>
      <c r="C14" s="90" t="s">
        <v>11</v>
      </c>
      <c r="D14" s="19">
        <f>SUM(D15:D19)</f>
        <v>1273.278</v>
      </c>
      <c r="E14" s="2"/>
      <c r="F14" s="2"/>
      <c r="G14" s="2"/>
      <c r="H14" s="2"/>
      <c r="I14" s="21"/>
      <c r="J14" s="21"/>
    </row>
    <row r="15" spans="1:10" ht="25.5">
      <c r="A15" s="65"/>
      <c r="B15" s="23" t="s">
        <v>31</v>
      </c>
      <c r="C15" s="100" t="s">
        <v>11</v>
      </c>
      <c r="D15" s="28">
        <v>1230.8900000000001</v>
      </c>
      <c r="F15" s="2"/>
      <c r="G15" s="2"/>
      <c r="H15" s="2"/>
    </row>
    <row r="16" spans="1:10">
      <c r="A16" s="65"/>
      <c r="B16" s="23" t="s">
        <v>59</v>
      </c>
      <c r="C16" s="100" t="s">
        <v>11</v>
      </c>
      <c r="D16" s="36">
        <v>40</v>
      </c>
      <c r="F16" s="2"/>
      <c r="G16" s="2"/>
      <c r="H16" s="2"/>
    </row>
    <row r="17" spans="1:10" ht="25.5">
      <c r="A17" s="65"/>
      <c r="B17" s="23" t="s">
        <v>60</v>
      </c>
      <c r="C17" s="100" t="s">
        <v>11</v>
      </c>
      <c r="D17" s="36">
        <v>1.4530000000000001</v>
      </c>
      <c r="F17" s="2"/>
      <c r="G17" s="2"/>
      <c r="H17" s="2"/>
    </row>
    <row r="18" spans="1:10" ht="25.5">
      <c r="A18" s="65"/>
      <c r="B18" s="23" t="s">
        <v>61</v>
      </c>
      <c r="C18" s="100" t="s">
        <v>11</v>
      </c>
      <c r="D18" s="28">
        <v>0.69599999999999995</v>
      </c>
      <c r="F18" s="2"/>
      <c r="G18" s="2"/>
      <c r="H18" s="2"/>
    </row>
    <row r="19" spans="1:10" ht="25.5">
      <c r="A19" s="65"/>
      <c r="B19" s="23" t="s">
        <v>62</v>
      </c>
      <c r="C19" s="100" t="s">
        <v>11</v>
      </c>
      <c r="D19" s="28">
        <v>0.23899999999999999</v>
      </c>
      <c r="F19" s="2"/>
      <c r="G19" s="2"/>
      <c r="H19" s="2"/>
    </row>
    <row r="20" spans="1:10" s="20" customFormat="1">
      <c r="A20" s="12" t="s">
        <v>20</v>
      </c>
      <c r="B20" s="13" t="s">
        <v>35</v>
      </c>
      <c r="C20" s="90" t="s">
        <v>11</v>
      </c>
      <c r="D20" s="19">
        <f>SUM(D21:D25)</f>
        <v>1305.4279999999999</v>
      </c>
      <c r="E20" s="2"/>
      <c r="F20" s="2"/>
      <c r="G20" s="2"/>
      <c r="H20" s="2"/>
      <c r="I20" s="21"/>
      <c r="J20" s="21"/>
    </row>
    <row r="21" spans="1:10" ht="25.5">
      <c r="A21" s="65"/>
      <c r="B21" s="23" t="s">
        <v>31</v>
      </c>
      <c r="C21" s="100" t="s">
        <v>11</v>
      </c>
      <c r="D21" s="28">
        <v>1263.04</v>
      </c>
      <c r="F21" s="2"/>
      <c r="G21" s="2"/>
      <c r="H21" s="2"/>
    </row>
    <row r="22" spans="1:10">
      <c r="A22" s="65"/>
      <c r="B22" s="23" t="s">
        <v>59</v>
      </c>
      <c r="C22" s="100" t="s">
        <v>11</v>
      </c>
      <c r="D22" s="36">
        <v>40</v>
      </c>
      <c r="F22" s="2"/>
      <c r="G22" s="2"/>
      <c r="H22" s="2"/>
    </row>
    <row r="23" spans="1:10" ht="25.5">
      <c r="A23" s="65"/>
      <c r="B23" s="23" t="s">
        <v>60</v>
      </c>
      <c r="C23" s="100" t="s">
        <v>11</v>
      </c>
      <c r="D23" s="36">
        <v>1.4530000000000001</v>
      </c>
      <c r="F23" s="2"/>
      <c r="G23" s="2"/>
      <c r="H23" s="2"/>
    </row>
    <row r="24" spans="1:10" ht="25.5">
      <c r="A24" s="65"/>
      <c r="B24" s="23" t="s">
        <v>61</v>
      </c>
      <c r="C24" s="100" t="s">
        <v>11</v>
      </c>
      <c r="D24" s="28">
        <v>0.69599999999999995</v>
      </c>
      <c r="F24" s="2"/>
      <c r="G24" s="2"/>
      <c r="H24" s="2"/>
    </row>
    <row r="25" spans="1:10" ht="25.5">
      <c r="A25" s="65"/>
      <c r="B25" s="23" t="s">
        <v>62</v>
      </c>
      <c r="C25" s="100" t="s">
        <v>11</v>
      </c>
      <c r="D25" s="28">
        <v>0.23899999999999999</v>
      </c>
      <c r="F25" s="2"/>
      <c r="G25" s="2"/>
      <c r="H25" s="2"/>
    </row>
    <row r="26" spans="1:10" s="20" customFormat="1">
      <c r="A26" s="12" t="s">
        <v>21</v>
      </c>
      <c r="B26" s="13" t="s">
        <v>36</v>
      </c>
      <c r="C26" s="90" t="s">
        <v>11</v>
      </c>
      <c r="D26" s="19">
        <f>SUM(D27:D31)</f>
        <v>1343.2279999999998</v>
      </c>
      <c r="E26" s="2"/>
      <c r="F26" s="2"/>
      <c r="G26" s="2"/>
      <c r="H26" s="2"/>
      <c r="I26" s="42"/>
      <c r="J26" s="21"/>
    </row>
    <row r="27" spans="1:10" ht="25.5">
      <c r="A27" s="65"/>
      <c r="B27" s="23" t="s">
        <v>31</v>
      </c>
      <c r="C27" s="100" t="s">
        <v>11</v>
      </c>
      <c r="D27" s="28">
        <v>1300.8399999999999</v>
      </c>
      <c r="F27" s="2"/>
      <c r="G27" s="2"/>
      <c r="H27" s="2"/>
    </row>
    <row r="28" spans="1:10">
      <c r="A28" s="65"/>
      <c r="B28" s="23" t="s">
        <v>59</v>
      </c>
      <c r="C28" s="100" t="s">
        <v>11</v>
      </c>
      <c r="D28" s="36">
        <v>40</v>
      </c>
      <c r="F28" s="2"/>
      <c r="G28" s="2"/>
      <c r="H28" s="2"/>
    </row>
    <row r="29" spans="1:10" ht="25.5">
      <c r="A29" s="65"/>
      <c r="B29" s="23" t="s">
        <v>60</v>
      </c>
      <c r="C29" s="100" t="s">
        <v>11</v>
      </c>
      <c r="D29" s="36">
        <v>1.4530000000000001</v>
      </c>
      <c r="F29" s="2"/>
      <c r="G29" s="2"/>
      <c r="H29" s="2"/>
    </row>
    <row r="30" spans="1:10" ht="25.5">
      <c r="A30" s="65"/>
      <c r="B30" s="23" t="s">
        <v>61</v>
      </c>
      <c r="C30" s="100" t="s">
        <v>11</v>
      </c>
      <c r="D30" s="28">
        <v>0.69599999999999995</v>
      </c>
      <c r="F30" s="2"/>
      <c r="G30" s="2"/>
      <c r="H30" s="2"/>
    </row>
    <row r="31" spans="1:10" ht="25.5">
      <c r="A31" s="65"/>
      <c r="B31" s="23" t="s">
        <v>62</v>
      </c>
      <c r="C31" s="100" t="s">
        <v>11</v>
      </c>
      <c r="D31" s="28">
        <v>0.23899999999999999</v>
      </c>
      <c r="F31" s="2"/>
      <c r="G31" s="2"/>
      <c r="H31" s="2"/>
    </row>
    <row r="32" spans="1:10" s="20" customFormat="1">
      <c r="A32" s="12" t="s">
        <v>22</v>
      </c>
      <c r="B32" s="13" t="s">
        <v>37</v>
      </c>
      <c r="C32" s="90" t="s">
        <v>11</v>
      </c>
      <c r="D32" s="19">
        <f>SUM(D33:D37)</f>
        <v>1388.278</v>
      </c>
      <c r="E32" s="2"/>
      <c r="F32" s="2"/>
      <c r="G32" s="2"/>
      <c r="H32" s="2"/>
      <c r="I32" s="21"/>
      <c r="J32" s="21"/>
    </row>
    <row r="33" spans="1:10" ht="25.5">
      <c r="A33" s="65"/>
      <c r="B33" s="23" t="s">
        <v>31</v>
      </c>
      <c r="C33" s="100" t="s">
        <v>11</v>
      </c>
      <c r="D33" s="28">
        <v>1345.89</v>
      </c>
      <c r="F33" s="2"/>
      <c r="G33" s="2"/>
      <c r="H33" s="2"/>
    </row>
    <row r="34" spans="1:10">
      <c r="A34" s="65"/>
      <c r="B34" s="23" t="s">
        <v>59</v>
      </c>
      <c r="C34" s="100" t="s">
        <v>11</v>
      </c>
      <c r="D34" s="36">
        <v>40</v>
      </c>
      <c r="F34" s="2"/>
      <c r="G34" s="2"/>
      <c r="H34" s="2"/>
    </row>
    <row r="35" spans="1:10" ht="25.5">
      <c r="A35" s="65"/>
      <c r="B35" s="23" t="s">
        <v>60</v>
      </c>
      <c r="C35" s="100" t="s">
        <v>11</v>
      </c>
      <c r="D35" s="36">
        <v>1.4530000000000001</v>
      </c>
      <c r="F35" s="2"/>
      <c r="G35" s="2"/>
      <c r="H35" s="2"/>
    </row>
    <row r="36" spans="1:10" ht="25.5">
      <c r="A36" s="65"/>
      <c r="B36" s="23" t="s">
        <v>61</v>
      </c>
      <c r="C36" s="100" t="s">
        <v>11</v>
      </c>
      <c r="D36" s="28">
        <v>0.69599999999999995</v>
      </c>
      <c r="F36" s="2"/>
      <c r="G36" s="2"/>
      <c r="H36" s="2"/>
    </row>
    <row r="37" spans="1:10" ht="25.5">
      <c r="A37" s="65"/>
      <c r="B37" s="23" t="s">
        <v>62</v>
      </c>
      <c r="C37" s="100" t="s">
        <v>11</v>
      </c>
      <c r="D37" s="28">
        <v>0.23899999999999999</v>
      </c>
      <c r="F37" s="2"/>
      <c r="G37" s="2"/>
      <c r="H37" s="2"/>
    </row>
    <row r="38" spans="1:10" s="20" customFormat="1">
      <c r="A38" s="12" t="s">
        <v>23</v>
      </c>
      <c r="B38" s="13" t="s">
        <v>38</v>
      </c>
      <c r="C38" s="90" t="s">
        <v>11</v>
      </c>
      <c r="D38" s="19">
        <f>SUM(D39:D43)</f>
        <v>1442.598</v>
      </c>
      <c r="E38" s="2"/>
      <c r="F38" s="2"/>
      <c r="G38" s="2"/>
      <c r="H38" s="2"/>
      <c r="I38" s="21"/>
      <c r="J38" s="21"/>
    </row>
    <row r="39" spans="1:10" ht="25.5">
      <c r="A39" s="65"/>
      <c r="B39" s="23" t="s">
        <v>31</v>
      </c>
      <c r="C39" s="100" t="s">
        <v>11</v>
      </c>
      <c r="D39" s="28">
        <v>1400.21</v>
      </c>
      <c r="F39" s="2"/>
      <c r="G39" s="2"/>
      <c r="H39" s="2"/>
    </row>
    <row r="40" spans="1:10">
      <c r="A40" s="65"/>
      <c r="B40" s="23" t="s">
        <v>59</v>
      </c>
      <c r="C40" s="100" t="s">
        <v>11</v>
      </c>
      <c r="D40" s="36">
        <v>40</v>
      </c>
      <c r="F40" s="2"/>
      <c r="G40" s="2"/>
      <c r="H40" s="2"/>
    </row>
    <row r="41" spans="1:10" ht="25.5">
      <c r="A41" s="65"/>
      <c r="B41" s="23" t="s">
        <v>60</v>
      </c>
      <c r="C41" s="100" t="s">
        <v>11</v>
      </c>
      <c r="D41" s="36">
        <v>1.4530000000000001</v>
      </c>
      <c r="F41" s="2"/>
      <c r="G41" s="2"/>
      <c r="H41" s="2"/>
    </row>
    <row r="42" spans="1:10" ht="25.5">
      <c r="A42" s="65"/>
      <c r="B42" s="23" t="s">
        <v>61</v>
      </c>
      <c r="C42" s="100" t="s">
        <v>11</v>
      </c>
      <c r="D42" s="28">
        <v>0.69599999999999995</v>
      </c>
      <c r="F42" s="2"/>
      <c r="G42" s="2"/>
      <c r="H42" s="2"/>
    </row>
    <row r="43" spans="1:10" ht="25.5">
      <c r="A43" s="65"/>
      <c r="B43" s="23" t="s">
        <v>62</v>
      </c>
      <c r="C43" s="100" t="s">
        <v>11</v>
      </c>
      <c r="D43" s="28">
        <v>0.23899999999999999</v>
      </c>
      <c r="F43" s="2"/>
      <c r="G43" s="2"/>
      <c r="H43" s="2"/>
    </row>
    <row r="44" spans="1:10" s="20" customFormat="1">
      <c r="A44" s="12" t="s">
        <v>24</v>
      </c>
      <c r="B44" s="13" t="s">
        <v>39</v>
      </c>
      <c r="C44" s="90" t="s">
        <v>11</v>
      </c>
      <c r="D44" s="19">
        <f>SUM(D45:D49)</f>
        <v>1510.058</v>
      </c>
      <c r="E44" s="2"/>
      <c r="F44" s="2"/>
      <c r="G44" s="2"/>
      <c r="H44" s="2"/>
      <c r="I44" s="21"/>
      <c r="J44" s="21"/>
    </row>
    <row r="45" spans="1:10" ht="25.5">
      <c r="A45" s="43"/>
      <c r="B45" s="23" t="s">
        <v>31</v>
      </c>
      <c r="C45" s="100" t="s">
        <v>11</v>
      </c>
      <c r="D45" s="28">
        <v>1467.67</v>
      </c>
      <c r="F45" s="2"/>
      <c r="G45" s="2"/>
      <c r="H45" s="2"/>
    </row>
    <row r="46" spans="1:10">
      <c r="A46" s="65"/>
      <c r="B46" s="23" t="s">
        <v>59</v>
      </c>
      <c r="C46" s="100" t="s">
        <v>11</v>
      </c>
      <c r="D46" s="36">
        <v>40</v>
      </c>
      <c r="F46" s="2"/>
      <c r="G46" s="2"/>
      <c r="H46" s="2"/>
    </row>
    <row r="47" spans="1:10" ht="25.5">
      <c r="A47" s="65"/>
      <c r="B47" s="23" t="s">
        <v>60</v>
      </c>
      <c r="C47" s="100" t="s">
        <v>11</v>
      </c>
      <c r="D47" s="36">
        <v>1.4530000000000001</v>
      </c>
      <c r="F47" s="2"/>
      <c r="G47" s="2"/>
      <c r="H47" s="2"/>
    </row>
    <row r="48" spans="1:10" ht="25.5">
      <c r="A48" s="65"/>
      <c r="B48" s="23" t="s">
        <v>61</v>
      </c>
      <c r="C48" s="100" t="s">
        <v>11</v>
      </c>
      <c r="D48" s="28">
        <v>0.69599999999999995</v>
      </c>
      <c r="F48" s="2"/>
      <c r="G48" s="2"/>
      <c r="H48" s="2"/>
    </row>
    <row r="49" spans="1:10" ht="26.25" thickBot="1">
      <c r="A49" s="45"/>
      <c r="B49" s="46" t="s">
        <v>62</v>
      </c>
      <c r="C49" s="30" t="s">
        <v>11</v>
      </c>
      <c r="D49" s="49">
        <v>0.23899999999999999</v>
      </c>
      <c r="F49" s="2"/>
      <c r="G49" s="2"/>
      <c r="H49" s="2"/>
    </row>
    <row r="50" spans="1:10" ht="15.75" customHeight="1">
      <c r="A50" s="91" t="s">
        <v>16</v>
      </c>
      <c r="B50" s="118" t="s">
        <v>27</v>
      </c>
      <c r="C50" s="119"/>
      <c r="D50" s="120"/>
      <c r="F50" s="2"/>
      <c r="G50" s="2"/>
      <c r="H50" s="2"/>
    </row>
    <row r="51" spans="1:10" ht="19.5" customHeight="1">
      <c r="A51" s="99" t="s">
        <v>25</v>
      </c>
      <c r="B51" s="123" t="s">
        <v>71</v>
      </c>
      <c r="C51" s="124"/>
      <c r="D51" s="125"/>
      <c r="F51" s="2"/>
      <c r="G51" s="2"/>
      <c r="H51" s="2"/>
    </row>
    <row r="52" spans="1:10" s="20" customFormat="1">
      <c r="A52" s="50" t="s">
        <v>72</v>
      </c>
      <c r="B52" s="51" t="s">
        <v>40</v>
      </c>
      <c r="C52" s="90" t="s">
        <v>11</v>
      </c>
      <c r="D52" s="102">
        <f>SUM(D53:D57)</f>
        <v>696.47800000000007</v>
      </c>
      <c r="E52" s="2"/>
      <c r="F52" s="2"/>
      <c r="G52" s="2"/>
      <c r="H52" s="2"/>
      <c r="I52" s="21"/>
      <c r="J52" s="21"/>
    </row>
    <row r="53" spans="1:10" ht="25.5">
      <c r="A53" s="53"/>
      <c r="B53" s="23" t="s">
        <v>31</v>
      </c>
      <c r="C53" s="100" t="s">
        <v>11</v>
      </c>
      <c r="D53" s="56">
        <v>654.09</v>
      </c>
      <c r="F53" s="2"/>
      <c r="G53" s="2"/>
      <c r="H53" s="2"/>
    </row>
    <row r="54" spans="1:10">
      <c r="A54" s="65"/>
      <c r="B54" s="23" t="s">
        <v>59</v>
      </c>
      <c r="C54" s="100" t="s">
        <v>11</v>
      </c>
      <c r="D54" s="36">
        <v>40</v>
      </c>
      <c r="F54" s="2"/>
      <c r="G54" s="2"/>
      <c r="H54" s="2"/>
    </row>
    <row r="55" spans="1:10" ht="25.5">
      <c r="A55" s="65"/>
      <c r="B55" s="23" t="s">
        <v>60</v>
      </c>
      <c r="C55" s="100" t="s">
        <v>11</v>
      </c>
      <c r="D55" s="36">
        <v>1.4530000000000001</v>
      </c>
      <c r="F55" s="2"/>
      <c r="G55" s="2"/>
      <c r="H55" s="2"/>
    </row>
    <row r="56" spans="1:10" ht="25.5">
      <c r="A56" s="65"/>
      <c r="B56" s="23" t="s">
        <v>61</v>
      </c>
      <c r="C56" s="100" t="s">
        <v>11</v>
      </c>
      <c r="D56" s="28">
        <v>0.69599999999999995</v>
      </c>
      <c r="F56" s="2"/>
      <c r="G56" s="2"/>
      <c r="H56" s="2"/>
    </row>
    <row r="57" spans="1:10" ht="25.5">
      <c r="A57" s="53"/>
      <c r="B57" s="23" t="s">
        <v>62</v>
      </c>
      <c r="C57" s="100" t="s">
        <v>11</v>
      </c>
      <c r="D57" s="28">
        <v>0.23899999999999999</v>
      </c>
      <c r="F57" s="2"/>
      <c r="G57" s="2"/>
      <c r="H57" s="2"/>
    </row>
    <row r="58" spans="1:10" s="20" customFormat="1">
      <c r="A58" s="50" t="s">
        <v>73</v>
      </c>
      <c r="B58" s="51" t="s">
        <v>43</v>
      </c>
      <c r="C58" s="103" t="s">
        <v>11</v>
      </c>
      <c r="D58" s="102">
        <f>SUM(D59:D63)</f>
        <v>1723.4079999999999</v>
      </c>
      <c r="E58" s="2"/>
      <c r="F58" s="2"/>
      <c r="G58" s="2"/>
      <c r="H58" s="2"/>
      <c r="I58" s="21"/>
      <c r="J58" s="21"/>
    </row>
    <row r="59" spans="1:10" ht="25.5">
      <c r="A59" s="59"/>
      <c r="B59" s="23" t="s">
        <v>31</v>
      </c>
      <c r="C59" s="100" t="s">
        <v>11</v>
      </c>
      <c r="D59" s="56">
        <v>1681.02</v>
      </c>
      <c r="F59" s="2"/>
      <c r="G59" s="2"/>
      <c r="H59" s="2"/>
    </row>
    <row r="60" spans="1:10">
      <c r="A60" s="65"/>
      <c r="B60" s="23" t="s">
        <v>59</v>
      </c>
      <c r="C60" s="100" t="s">
        <v>11</v>
      </c>
      <c r="D60" s="36">
        <v>40</v>
      </c>
      <c r="F60" s="2"/>
      <c r="G60" s="2"/>
      <c r="H60" s="2"/>
    </row>
    <row r="61" spans="1:10" ht="25.5">
      <c r="A61" s="65"/>
      <c r="B61" s="23" t="s">
        <v>60</v>
      </c>
      <c r="C61" s="100" t="s">
        <v>11</v>
      </c>
      <c r="D61" s="36">
        <v>1.4530000000000001</v>
      </c>
      <c r="F61" s="2"/>
      <c r="G61" s="2"/>
      <c r="H61" s="2"/>
    </row>
    <row r="62" spans="1:10" ht="25.5">
      <c r="A62" s="65"/>
      <c r="B62" s="23" t="s">
        <v>61</v>
      </c>
      <c r="C62" s="100" t="s">
        <v>11</v>
      </c>
      <c r="D62" s="28">
        <v>0.69599999999999995</v>
      </c>
      <c r="F62" s="2"/>
      <c r="G62" s="2"/>
      <c r="H62" s="2"/>
    </row>
    <row r="63" spans="1:10" ht="25.5">
      <c r="A63" s="53"/>
      <c r="B63" s="23" t="s">
        <v>62</v>
      </c>
      <c r="C63" s="75" t="s">
        <v>11</v>
      </c>
      <c r="D63" s="78">
        <v>0.23899999999999999</v>
      </c>
      <c r="F63" s="2"/>
      <c r="G63" s="2"/>
      <c r="H63" s="2"/>
    </row>
    <row r="64" spans="1:10" ht="19.5" customHeight="1">
      <c r="A64" s="99" t="s">
        <v>26</v>
      </c>
      <c r="B64" s="127" t="s">
        <v>77</v>
      </c>
      <c r="C64" s="124"/>
      <c r="D64" s="125"/>
      <c r="F64" s="2"/>
      <c r="G64" s="2"/>
      <c r="H64" s="2"/>
    </row>
    <row r="65" spans="1:10" s="20" customFormat="1">
      <c r="A65" s="50" t="s">
        <v>74</v>
      </c>
      <c r="B65" s="51" t="s">
        <v>40</v>
      </c>
      <c r="C65" s="90" t="s">
        <v>11</v>
      </c>
      <c r="D65" s="102">
        <f>SUM(D66:D70)</f>
        <v>696.47800000000007</v>
      </c>
      <c r="E65" s="2"/>
      <c r="F65" s="2"/>
      <c r="G65" s="2"/>
      <c r="H65" s="2"/>
      <c r="I65" s="21"/>
      <c r="J65" s="21"/>
    </row>
    <row r="66" spans="1:10" ht="25.5">
      <c r="A66" s="53"/>
      <c r="B66" s="23" t="s">
        <v>31</v>
      </c>
      <c r="C66" s="100" t="s">
        <v>11</v>
      </c>
      <c r="D66" s="56">
        <v>654.09</v>
      </c>
      <c r="F66" s="2"/>
      <c r="G66" s="2"/>
      <c r="H66" s="2"/>
    </row>
    <row r="67" spans="1:10">
      <c r="A67" s="65"/>
      <c r="B67" s="23" t="s">
        <v>59</v>
      </c>
      <c r="C67" s="100" t="s">
        <v>11</v>
      </c>
      <c r="D67" s="36">
        <v>40</v>
      </c>
      <c r="F67" s="2"/>
      <c r="G67" s="2"/>
      <c r="H67" s="2"/>
    </row>
    <row r="68" spans="1:10" ht="25.5">
      <c r="A68" s="65"/>
      <c r="B68" s="23" t="s">
        <v>60</v>
      </c>
      <c r="C68" s="100" t="s">
        <v>11</v>
      </c>
      <c r="D68" s="36">
        <v>1.4530000000000001</v>
      </c>
      <c r="F68" s="2"/>
      <c r="G68" s="2"/>
      <c r="H68" s="2"/>
    </row>
    <row r="69" spans="1:10" ht="25.5">
      <c r="A69" s="65"/>
      <c r="B69" s="23" t="s">
        <v>61</v>
      </c>
      <c r="C69" s="100" t="s">
        <v>11</v>
      </c>
      <c r="D69" s="28">
        <v>0.69599999999999995</v>
      </c>
      <c r="F69" s="2"/>
      <c r="G69" s="2"/>
      <c r="H69" s="2"/>
    </row>
    <row r="70" spans="1:10" ht="25.5">
      <c r="A70" s="53"/>
      <c r="B70" s="23" t="s">
        <v>62</v>
      </c>
      <c r="C70" s="100" t="s">
        <v>11</v>
      </c>
      <c r="D70" s="28">
        <v>0.23899999999999999</v>
      </c>
      <c r="F70" s="2"/>
      <c r="G70" s="2"/>
      <c r="H70" s="2"/>
    </row>
    <row r="71" spans="1:10" s="20" customFormat="1">
      <c r="A71" s="50" t="s">
        <v>75</v>
      </c>
      <c r="B71" s="51" t="s">
        <v>41</v>
      </c>
      <c r="C71" s="103" t="s">
        <v>11</v>
      </c>
      <c r="D71" s="102">
        <f>SUM(D72:D76)</f>
        <v>1245.6779999999999</v>
      </c>
      <c r="E71" s="2"/>
      <c r="F71" s="2"/>
      <c r="G71" s="2"/>
      <c r="H71" s="2"/>
      <c r="I71" s="21"/>
      <c r="J71" s="21"/>
    </row>
    <row r="72" spans="1:10" ht="25.5">
      <c r="A72" s="59"/>
      <c r="B72" s="23" t="s">
        <v>31</v>
      </c>
      <c r="C72" s="60" t="s">
        <v>11</v>
      </c>
      <c r="D72" s="56">
        <v>1203.29</v>
      </c>
      <c r="F72" s="2"/>
      <c r="G72" s="2"/>
      <c r="H72" s="2"/>
    </row>
    <row r="73" spans="1:10">
      <c r="A73" s="65"/>
      <c r="B73" s="23" t="s">
        <v>59</v>
      </c>
      <c r="C73" s="100" t="s">
        <v>11</v>
      </c>
      <c r="D73" s="36">
        <v>40</v>
      </c>
      <c r="F73" s="2"/>
      <c r="G73" s="2"/>
      <c r="H73" s="2"/>
    </row>
    <row r="74" spans="1:10" ht="25.5">
      <c r="A74" s="65"/>
      <c r="B74" s="23" t="s">
        <v>60</v>
      </c>
      <c r="C74" s="100" t="s">
        <v>11</v>
      </c>
      <c r="D74" s="36">
        <v>1.4530000000000001</v>
      </c>
      <c r="F74" s="2"/>
      <c r="G74" s="2"/>
      <c r="H74" s="2"/>
    </row>
    <row r="75" spans="1:10" ht="25.5">
      <c r="A75" s="65"/>
      <c r="B75" s="23" t="s">
        <v>61</v>
      </c>
      <c r="C75" s="100" t="s">
        <v>11</v>
      </c>
      <c r="D75" s="28">
        <v>0.69599999999999995</v>
      </c>
      <c r="F75" s="2"/>
      <c r="G75" s="2"/>
      <c r="H75" s="2"/>
    </row>
    <row r="76" spans="1:10" ht="25.5">
      <c r="A76" s="59"/>
      <c r="B76" s="23" t="s">
        <v>62</v>
      </c>
      <c r="C76" s="60" t="s">
        <v>11</v>
      </c>
      <c r="D76" s="28">
        <v>0.23899999999999999</v>
      </c>
      <c r="F76" s="2"/>
      <c r="G76" s="2"/>
      <c r="H76" s="2"/>
    </row>
    <row r="77" spans="1:10" s="20" customFormat="1">
      <c r="A77" s="50" t="s">
        <v>76</v>
      </c>
      <c r="B77" s="51" t="s">
        <v>42</v>
      </c>
      <c r="C77" s="90" t="s">
        <v>11</v>
      </c>
      <c r="D77" s="102">
        <f>SUM(D78:D82)</f>
        <v>2700.9079999999999</v>
      </c>
      <c r="E77" s="2"/>
      <c r="F77" s="2"/>
      <c r="G77" s="2"/>
      <c r="H77" s="2"/>
      <c r="I77" s="21"/>
      <c r="J77" s="21"/>
    </row>
    <row r="78" spans="1:10" ht="25.5">
      <c r="A78" s="59"/>
      <c r="B78" s="23" t="s">
        <v>31</v>
      </c>
      <c r="C78" s="100" t="s">
        <v>11</v>
      </c>
      <c r="D78" s="56">
        <v>2658.52</v>
      </c>
      <c r="F78" s="2"/>
      <c r="G78" s="2"/>
      <c r="H78" s="2"/>
    </row>
    <row r="79" spans="1:10">
      <c r="A79" s="65"/>
      <c r="B79" s="23" t="s">
        <v>59</v>
      </c>
      <c r="C79" s="100" t="s">
        <v>11</v>
      </c>
      <c r="D79" s="36">
        <v>40</v>
      </c>
      <c r="F79" s="2"/>
      <c r="G79" s="2"/>
      <c r="H79" s="2"/>
    </row>
    <row r="80" spans="1:10" ht="25.5">
      <c r="A80" s="65"/>
      <c r="B80" s="23" t="s">
        <v>60</v>
      </c>
      <c r="C80" s="100" t="s">
        <v>11</v>
      </c>
      <c r="D80" s="36">
        <v>1.4530000000000001</v>
      </c>
      <c r="F80" s="2"/>
      <c r="G80" s="2"/>
      <c r="H80" s="2"/>
    </row>
    <row r="81" spans="1:10" ht="25.5">
      <c r="A81" s="65"/>
      <c r="B81" s="23" t="s">
        <v>61</v>
      </c>
      <c r="C81" s="100" t="s">
        <v>11</v>
      </c>
      <c r="D81" s="28">
        <v>0.69599999999999995</v>
      </c>
      <c r="F81" s="2"/>
      <c r="G81" s="2"/>
      <c r="H81" s="2"/>
    </row>
    <row r="82" spans="1:10" ht="26.25" thickBot="1">
      <c r="A82" s="53"/>
      <c r="B82" s="23" t="s">
        <v>62</v>
      </c>
      <c r="C82" s="100" t="s">
        <v>11</v>
      </c>
      <c r="D82" s="28">
        <v>0.23899999999999999</v>
      </c>
      <c r="F82" s="2"/>
      <c r="G82" s="2"/>
      <c r="H82" s="2"/>
    </row>
    <row r="83" spans="1:10">
      <c r="A83" s="91" t="s">
        <v>12</v>
      </c>
      <c r="B83" s="118" t="s">
        <v>69</v>
      </c>
      <c r="C83" s="119"/>
      <c r="D83" s="120"/>
      <c r="F83" s="2"/>
      <c r="G83" s="2"/>
      <c r="H83" s="2"/>
    </row>
    <row r="84" spans="1:10" s="20" customFormat="1" ht="28.5" customHeight="1">
      <c r="A84" s="15" t="s">
        <v>28</v>
      </c>
      <c r="B84" s="97" t="s">
        <v>91</v>
      </c>
      <c r="C84" s="104" t="s">
        <v>11</v>
      </c>
      <c r="D84" s="19">
        <f>SUM(D85:D89)</f>
        <v>870.80799999999999</v>
      </c>
      <c r="E84" s="2"/>
      <c r="F84" s="2"/>
      <c r="G84" s="2"/>
      <c r="H84" s="2"/>
      <c r="I84" s="21"/>
      <c r="J84" s="21"/>
    </row>
    <row r="85" spans="1:10" ht="25.5">
      <c r="A85" s="87"/>
      <c r="B85" s="23" t="s">
        <v>31</v>
      </c>
      <c r="C85" s="100" t="s">
        <v>11</v>
      </c>
      <c r="D85" s="36">
        <v>828.42</v>
      </c>
      <c r="F85" s="2"/>
      <c r="G85" s="2"/>
      <c r="H85" s="2"/>
    </row>
    <row r="86" spans="1:10">
      <c r="A86" s="65"/>
      <c r="B86" s="23" t="s">
        <v>59</v>
      </c>
      <c r="C86" s="100" t="s">
        <v>11</v>
      </c>
      <c r="D86" s="36">
        <v>40</v>
      </c>
      <c r="F86" s="2"/>
      <c r="G86" s="2"/>
      <c r="H86" s="2"/>
    </row>
    <row r="87" spans="1:10" ht="25.5">
      <c r="A87" s="65"/>
      <c r="B87" s="23" t="s">
        <v>60</v>
      </c>
      <c r="C87" s="100" t="s">
        <v>11</v>
      </c>
      <c r="D87" s="36">
        <v>1.4530000000000001</v>
      </c>
      <c r="F87" s="2"/>
      <c r="G87" s="2"/>
      <c r="H87" s="2"/>
    </row>
    <row r="88" spans="1:10" ht="25.5">
      <c r="A88" s="65"/>
      <c r="B88" s="23" t="s">
        <v>61</v>
      </c>
      <c r="C88" s="100" t="s">
        <v>11</v>
      </c>
      <c r="D88" s="28">
        <v>0.69599999999999995</v>
      </c>
      <c r="F88" s="2"/>
      <c r="G88" s="2"/>
      <c r="H88" s="2"/>
    </row>
    <row r="89" spans="1:10" s="40" customFormat="1" ht="25.5">
      <c r="A89" s="71"/>
      <c r="B89" s="23" t="s">
        <v>62</v>
      </c>
      <c r="C89" s="100" t="s">
        <v>11</v>
      </c>
      <c r="D89" s="28">
        <v>0.23899999999999999</v>
      </c>
      <c r="E89" s="2"/>
      <c r="F89" s="2"/>
      <c r="G89" s="2"/>
      <c r="H89" s="2"/>
      <c r="I89" s="41"/>
      <c r="J89" s="41"/>
    </row>
    <row r="90" spans="1:10" s="20" customFormat="1">
      <c r="A90" s="15" t="s">
        <v>29</v>
      </c>
      <c r="B90" s="97" t="s">
        <v>51</v>
      </c>
      <c r="C90" s="104" t="s">
        <v>9</v>
      </c>
      <c r="D90" s="19">
        <f>D91</f>
        <v>226361.01</v>
      </c>
      <c r="E90" s="2"/>
      <c r="F90" s="2"/>
      <c r="G90" s="2"/>
      <c r="H90" s="2"/>
      <c r="I90" s="21"/>
      <c r="J90" s="21"/>
    </row>
    <row r="91" spans="1:10" ht="26.25" thickBot="1">
      <c r="A91" s="81"/>
      <c r="B91" s="46" t="s">
        <v>31</v>
      </c>
      <c r="C91" s="101" t="s">
        <v>9</v>
      </c>
      <c r="D91" s="33">
        <v>226361.01</v>
      </c>
      <c r="F91" s="2"/>
      <c r="G91" s="2"/>
      <c r="H91" s="2"/>
    </row>
    <row r="92" spans="1:10">
      <c r="A92" s="91" t="s">
        <v>13</v>
      </c>
      <c r="B92" s="118" t="s">
        <v>70</v>
      </c>
      <c r="C92" s="119"/>
      <c r="D92" s="120"/>
      <c r="F92" s="2"/>
      <c r="G92" s="2"/>
      <c r="H92" s="2"/>
    </row>
    <row r="93" spans="1:10" s="20" customFormat="1" ht="31.5" customHeight="1">
      <c r="A93" s="15" t="s">
        <v>52</v>
      </c>
      <c r="B93" s="97" t="s">
        <v>90</v>
      </c>
      <c r="C93" s="104" t="s">
        <v>11</v>
      </c>
      <c r="D93" s="19">
        <f>SUM(D94:D98)</f>
        <v>870.80799999999999</v>
      </c>
      <c r="E93" s="2"/>
      <c r="F93" s="2"/>
      <c r="G93" s="2"/>
      <c r="H93" s="2"/>
      <c r="I93" s="21"/>
      <c r="J93" s="21"/>
    </row>
    <row r="94" spans="1:10" ht="25.5">
      <c r="A94" s="87"/>
      <c r="B94" s="23" t="s">
        <v>31</v>
      </c>
      <c r="C94" s="100" t="s">
        <v>11</v>
      </c>
      <c r="D94" s="36">
        <v>828.42</v>
      </c>
      <c r="F94" s="2"/>
      <c r="G94" s="2"/>
      <c r="H94" s="2"/>
    </row>
    <row r="95" spans="1:10">
      <c r="A95" s="65"/>
      <c r="B95" s="23" t="s">
        <v>59</v>
      </c>
      <c r="C95" s="100" t="s">
        <v>11</v>
      </c>
      <c r="D95" s="36">
        <v>40</v>
      </c>
      <c r="F95" s="2"/>
      <c r="G95" s="2"/>
      <c r="H95" s="2"/>
    </row>
    <row r="96" spans="1:10" ht="25.5">
      <c r="A96" s="65"/>
      <c r="B96" s="23" t="s">
        <v>60</v>
      </c>
      <c r="C96" s="100" t="s">
        <v>11</v>
      </c>
      <c r="D96" s="36">
        <v>1.4530000000000001</v>
      </c>
      <c r="F96" s="2"/>
      <c r="G96" s="2"/>
      <c r="H96" s="2"/>
    </row>
    <row r="97" spans="1:10" ht="25.5">
      <c r="A97" s="65"/>
      <c r="B97" s="23" t="s">
        <v>61</v>
      </c>
      <c r="C97" s="100" t="s">
        <v>11</v>
      </c>
      <c r="D97" s="28">
        <v>0.69599999999999995</v>
      </c>
      <c r="F97" s="2"/>
      <c r="G97" s="2"/>
      <c r="H97" s="2"/>
    </row>
    <row r="98" spans="1:10" s="40" customFormat="1" ht="25.5">
      <c r="A98" s="71"/>
      <c r="B98" s="23" t="s">
        <v>62</v>
      </c>
      <c r="C98" s="100" t="s">
        <v>11</v>
      </c>
      <c r="D98" s="28">
        <v>0.23899999999999999</v>
      </c>
      <c r="I98" s="41"/>
      <c r="J98" s="41"/>
    </row>
    <row r="99" spans="1:10" s="20" customFormat="1">
      <c r="A99" s="15" t="s">
        <v>53</v>
      </c>
      <c r="B99" s="97" t="s">
        <v>51</v>
      </c>
      <c r="C99" s="104" t="s">
        <v>9</v>
      </c>
      <c r="D99" s="19">
        <f>D100</f>
        <v>226361.01</v>
      </c>
      <c r="E99" s="2"/>
      <c r="F99" s="2"/>
      <c r="G99" s="2"/>
      <c r="H99" s="2"/>
      <c r="J99" s="21"/>
    </row>
    <row r="100" spans="1:10" ht="26.25" thickBot="1">
      <c r="A100" s="29"/>
      <c r="B100" s="46" t="s">
        <v>31</v>
      </c>
      <c r="C100" s="30" t="s">
        <v>9</v>
      </c>
      <c r="D100" s="33">
        <v>226361.01</v>
      </c>
      <c r="F100" s="2"/>
      <c r="G100" s="2"/>
      <c r="H100" s="2"/>
    </row>
    <row r="101" spans="1:10">
      <c r="A101" s="61"/>
      <c r="B101" s="62"/>
      <c r="C101" s="63"/>
      <c r="D101" s="64"/>
    </row>
    <row r="102" spans="1:10" ht="28.5" customHeight="1">
      <c r="A102" s="117" t="s">
        <v>54</v>
      </c>
      <c r="B102" s="117"/>
      <c r="C102" s="117"/>
      <c r="D102" s="117"/>
    </row>
    <row r="103" spans="1:10" ht="32.25" customHeight="1">
      <c r="A103" s="117" t="s">
        <v>63</v>
      </c>
      <c r="B103" s="117"/>
      <c r="C103" s="117"/>
      <c r="D103" s="117"/>
    </row>
    <row r="104" spans="1:10" ht="32.25" customHeight="1">
      <c r="A104" s="117" t="s">
        <v>78</v>
      </c>
      <c r="B104" s="117"/>
      <c r="C104" s="117"/>
      <c r="D104" s="117"/>
    </row>
    <row r="105" spans="1:10" ht="32.25" customHeight="1">
      <c r="A105" s="117" t="s">
        <v>65</v>
      </c>
      <c r="B105" s="117"/>
      <c r="C105" s="117"/>
      <c r="D105" s="117"/>
    </row>
    <row r="106" spans="1:10" ht="46.5" customHeight="1">
      <c r="A106" s="117" t="s">
        <v>64</v>
      </c>
      <c r="B106" s="117"/>
      <c r="C106" s="117"/>
      <c r="D106" s="117"/>
    </row>
  </sheetData>
  <mergeCells count="12">
    <mergeCell ref="A106:D106"/>
    <mergeCell ref="A3:D3"/>
    <mergeCell ref="B7:D7"/>
    <mergeCell ref="A104:D104"/>
    <mergeCell ref="A105:D105"/>
    <mergeCell ref="B50:D50"/>
    <mergeCell ref="A102:D102"/>
    <mergeCell ref="A103:D103"/>
    <mergeCell ref="B83:D83"/>
    <mergeCell ref="B92:D92"/>
    <mergeCell ref="B51:D51"/>
    <mergeCell ref="B64:D64"/>
  </mergeCells>
  <printOptions horizontalCentered="1"/>
  <pageMargins left="0.59055118110236227" right="0" top="0.15748031496062992" bottom="0" header="0.19685039370078741" footer="0.31496062992125984"/>
  <pageSetup paperSize="9" scale="69" orientation="portrait" r:id="rId1"/>
  <headerFooter alignWithMargins="0"/>
  <rowBreaks count="1" manualBreakCount="1">
    <brk id="4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80" zoomScaleNormal="80" workbookViewId="0">
      <selection activeCell="H12" sqref="H12"/>
    </sheetView>
  </sheetViews>
  <sheetFormatPr defaultRowHeight="12.75"/>
  <cols>
    <col min="1" max="1" width="7.42578125" style="2" customWidth="1"/>
    <col min="2" max="2" width="57.140625" style="2" customWidth="1"/>
    <col min="3" max="3" width="19.7109375" style="3" customWidth="1"/>
    <col min="4" max="4" width="22" style="2" customWidth="1"/>
    <col min="5" max="5" width="9.5703125" style="2" bestFit="1" customWidth="1"/>
    <col min="6" max="8" width="9.5703125" style="6" bestFit="1" customWidth="1"/>
    <col min="9" max="10" width="9.140625" style="6"/>
    <col min="11" max="16384" width="9.140625" style="2"/>
  </cols>
  <sheetData>
    <row r="1" spans="1:10" ht="15.75">
      <c r="A1" s="1" t="s">
        <v>0</v>
      </c>
      <c r="E1" s="5"/>
    </row>
    <row r="2" spans="1:10" ht="15.75">
      <c r="A2" s="1"/>
      <c r="E2" s="5"/>
    </row>
    <row r="3" spans="1:10" ht="49.5" customHeight="1">
      <c r="A3" s="126" t="s">
        <v>67</v>
      </c>
      <c r="B3" s="126"/>
      <c r="C3" s="126"/>
      <c r="D3" s="126"/>
    </row>
    <row r="4" spans="1:10" ht="15" customHeight="1" thickBot="1">
      <c r="A4" s="83"/>
      <c r="B4" s="83"/>
      <c r="C4" s="83"/>
      <c r="D4" s="83"/>
    </row>
    <row r="5" spans="1:10" s="40" customFormat="1" ht="49.5" customHeight="1">
      <c r="A5" s="84" t="s">
        <v>17</v>
      </c>
      <c r="B5" s="85" t="s">
        <v>1</v>
      </c>
      <c r="C5" s="86" t="s">
        <v>2</v>
      </c>
      <c r="D5" s="88" t="s">
        <v>66</v>
      </c>
      <c r="F5" s="41"/>
      <c r="G5" s="41"/>
      <c r="H5" s="41"/>
      <c r="I5" s="41"/>
      <c r="J5" s="41"/>
    </row>
    <row r="6" spans="1:10" ht="13.5" thickBot="1">
      <c r="A6" s="9">
        <v>1</v>
      </c>
      <c r="B6" s="10">
        <f t="shared" ref="B6" si="0">A6+1</f>
        <v>2</v>
      </c>
      <c r="C6" s="10">
        <v>3</v>
      </c>
      <c r="D6" s="11">
        <v>4</v>
      </c>
    </row>
    <row r="7" spans="1:10">
      <c r="A7" s="91" t="s">
        <v>8</v>
      </c>
      <c r="B7" s="118" t="s">
        <v>15</v>
      </c>
      <c r="C7" s="119"/>
      <c r="D7" s="120"/>
      <c r="F7" s="2"/>
      <c r="G7" s="2"/>
      <c r="H7" s="2"/>
    </row>
    <row r="8" spans="1:10" s="20" customFormat="1" ht="30.75" customHeight="1">
      <c r="A8" s="15" t="s">
        <v>18</v>
      </c>
      <c r="B8" s="89" t="s">
        <v>68</v>
      </c>
      <c r="C8" s="90" t="s">
        <v>11</v>
      </c>
      <c r="D8" s="19">
        <f>SUM(D9:D13)</f>
        <v>1394.3879999999999</v>
      </c>
      <c r="E8" s="2"/>
      <c r="F8" s="2"/>
      <c r="G8" s="2"/>
      <c r="H8" s="2"/>
      <c r="I8" s="21"/>
      <c r="J8" s="21"/>
    </row>
    <row r="9" spans="1:10">
      <c r="A9" s="65"/>
      <c r="B9" s="23" t="s">
        <v>86</v>
      </c>
      <c r="C9" s="100" t="s">
        <v>11</v>
      </c>
      <c r="D9" s="36">
        <v>1235</v>
      </c>
      <c r="F9" s="2"/>
      <c r="G9" s="2"/>
      <c r="H9" s="2"/>
    </row>
    <row r="10" spans="1:10">
      <c r="A10" s="65"/>
      <c r="B10" s="23" t="s">
        <v>80</v>
      </c>
      <c r="C10" s="100" t="s">
        <v>11</v>
      </c>
      <c r="D10" s="36">
        <v>157</v>
      </c>
      <c r="F10" s="2"/>
      <c r="G10" s="2"/>
      <c r="H10" s="2"/>
    </row>
    <row r="11" spans="1:10" ht="25.5">
      <c r="A11" s="65"/>
      <c r="B11" s="23" t="s">
        <v>82</v>
      </c>
      <c r="C11" s="100" t="s">
        <v>11</v>
      </c>
      <c r="D11" s="36">
        <v>1.4530000000000001</v>
      </c>
      <c r="F11" s="2"/>
      <c r="G11" s="2"/>
      <c r="H11" s="2"/>
    </row>
    <row r="12" spans="1:10" ht="25.5">
      <c r="A12" s="65"/>
      <c r="B12" s="23" t="s">
        <v>88</v>
      </c>
      <c r="C12" s="100" t="s">
        <v>11</v>
      </c>
      <c r="D12" s="28">
        <v>0.69599999999999995</v>
      </c>
      <c r="F12" s="2"/>
      <c r="G12" s="2"/>
      <c r="H12" s="2"/>
    </row>
    <row r="13" spans="1:10" s="40" customFormat="1" ht="26.25" thickBot="1">
      <c r="A13" s="29"/>
      <c r="B13" s="46" t="s">
        <v>87</v>
      </c>
      <c r="C13" s="101" t="s">
        <v>11</v>
      </c>
      <c r="D13" s="49">
        <v>0.23899999999999999</v>
      </c>
      <c r="I13" s="41"/>
      <c r="J13" s="41"/>
    </row>
    <row r="14" spans="1:10">
      <c r="A14" s="61"/>
      <c r="B14" s="62"/>
      <c r="C14" s="63"/>
      <c r="D14" s="64"/>
    </row>
    <row r="15" spans="1:10">
      <c r="A15" s="117"/>
      <c r="B15" s="117"/>
      <c r="C15" s="117"/>
      <c r="D15" s="117"/>
    </row>
    <row r="16" spans="1:10" ht="32.25" customHeight="1">
      <c r="A16" s="117" t="s">
        <v>81</v>
      </c>
      <c r="B16" s="117"/>
      <c r="C16" s="117"/>
      <c r="D16" s="117"/>
    </row>
    <row r="17" spans="1:4" ht="32.25" customHeight="1">
      <c r="A17" s="117" t="s">
        <v>83</v>
      </c>
      <c r="B17" s="117"/>
      <c r="C17" s="117"/>
      <c r="D17" s="117"/>
    </row>
    <row r="18" spans="1:4" ht="32.25" customHeight="1">
      <c r="A18" s="117" t="s">
        <v>84</v>
      </c>
      <c r="B18" s="117"/>
      <c r="C18" s="117"/>
      <c r="D18" s="117"/>
    </row>
    <row r="19" spans="1:4" ht="46.5" customHeight="1">
      <c r="A19" s="117" t="s">
        <v>85</v>
      </c>
      <c r="B19" s="117"/>
      <c r="C19" s="117"/>
      <c r="D19" s="117"/>
    </row>
  </sheetData>
  <mergeCells count="7">
    <mergeCell ref="A17:D17"/>
    <mergeCell ref="A18:D18"/>
    <mergeCell ref="A19:D19"/>
    <mergeCell ref="A3:D3"/>
    <mergeCell ref="A15:D15"/>
    <mergeCell ref="A16:D16"/>
    <mergeCell ref="B7:D7"/>
  </mergeCells>
  <printOptions horizontalCentered="1"/>
  <pageMargins left="0.59055118110236227" right="0" top="0.15748031496062992" bottom="0" header="0.19685039370078741" footer="0.31496062992125984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Энергоснабжение</vt:lpstr>
      <vt:lpstr>Купля-продажа</vt:lpstr>
      <vt:lpstr>Потери</vt:lpstr>
      <vt:lpstr>'Купля-продажа'!Заголовки_для_печати</vt:lpstr>
      <vt:lpstr>Потери!Заголовки_для_печати</vt:lpstr>
      <vt:lpstr>Энергоснабжение!Заголовки_для_печати</vt:lpstr>
      <vt:lpstr>'Купля-продажа'!Область_печати</vt:lpstr>
      <vt:lpstr>Потери!Область_печати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Бердникова Анна Викторовна</dc:creator>
  <cp:lastModifiedBy>Бердникова Анна Викторовна</cp:lastModifiedBy>
  <dcterms:created xsi:type="dcterms:W3CDTF">2012-02-02T05:59:03Z</dcterms:created>
  <dcterms:modified xsi:type="dcterms:W3CDTF">2012-02-13T07:28:32Z</dcterms:modified>
</cp:coreProperties>
</file>