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0370" windowHeight="10635"/>
  </bookViews>
  <sheets>
    <sheet name="Раскрытие информации " sheetId="1" r:id="rId1"/>
  </sheets>
  <definedNames>
    <definedName name="_xlnm.Print_Area" localSheetId="0">'Раскрытие информации '!$A$1:$S$25</definedName>
  </definedNames>
  <calcPr calcId="145621"/>
</workbook>
</file>

<file path=xl/calcChain.xml><?xml version="1.0" encoding="utf-8"?>
<calcChain xmlns="http://schemas.openxmlformats.org/spreadsheetml/2006/main">
  <c r="A22" i="1" l="1"/>
  <c r="A23" i="1"/>
  <c r="C22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C14" i="1" l="1"/>
  <c r="C21" i="1" l="1"/>
  <c r="C20" i="1" l="1"/>
  <c r="C19" i="1" l="1"/>
  <c r="C15" i="1" l="1"/>
  <c r="C18" i="1" l="1"/>
  <c r="C16" i="1" l="1"/>
  <c r="C10" i="1"/>
  <c r="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C7" i="1" l="1"/>
  <c r="C11" i="1"/>
  <c r="C13" i="1"/>
  <c r="C17" i="1"/>
  <c r="C6" i="1"/>
  <c r="C9" i="1"/>
  <c r="C12" i="1"/>
  <c r="C23" i="1"/>
  <c r="C24" i="1" l="1"/>
</calcChain>
</file>

<file path=xl/sharedStrings.xml><?xml version="1.0" encoding="utf-8"?>
<sst xmlns="http://schemas.openxmlformats.org/spreadsheetml/2006/main" count="44" uniqueCount="31">
  <si>
    <t>№ п/п</t>
  </si>
  <si>
    <t>Наименование сетевой организации</t>
  </si>
  <si>
    <t>ВСЕГО</t>
  </si>
  <si>
    <t>ИТОГО</t>
  </si>
  <si>
    <t>Прочие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</si>
  <si>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</si>
  <si>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</si>
  <si>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</si>
  <si>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</si>
  <si>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</si>
  <si>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</si>
  <si>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</si>
  <si>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ФГАОУ ВПО УрФУ имени первого Президента России Б.Н. Ельцина</t>
  </si>
  <si>
    <t>ООО "УК Новая территория""</t>
  </si>
  <si>
    <t>ООО "Энергошаля"</t>
  </si>
  <si>
    <t>ОАО "Объединенная Энергетическая Компания"</t>
  </si>
  <si>
    <t>ПАО "Аэропорт "Кольцово"</t>
  </si>
  <si>
    <t>АО "Уральские электрические сети"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</si>
  <si>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</si>
  <si>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</si>
  <si>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</si>
  <si>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</si>
  <si>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АО "ЕЭСК"</t>
  </si>
  <si>
    <t>АО "Оборонэнерго"</t>
  </si>
  <si>
    <t>Полезный отпуск электроэнергии потребителям гарантирующего поставщика - АО "ЕЭнС" в разрезе сетевых организаций, тыс. кВтч</t>
  </si>
  <si>
    <t>Потери в сетях ТСО</t>
  </si>
  <si>
    <t>ООО "ЭСК "Рост"</t>
  </si>
  <si>
    <t>ООО "Режевские электрические сети"</t>
  </si>
  <si>
    <t>ООО "Энергоплюс"</t>
  </si>
  <si>
    <t>ООО "Модуль"</t>
  </si>
  <si>
    <t>Сентярь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</si>
</sst>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5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tabSelected="1" zoomScale="90" zoomScaleNormal="90" zoomScaleSheetLayoutView="70" workbookViewId="0">
      <pane xSplit="3" ySplit="5" topLeftCell="K6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24</v>
      </c>
      <c r="R2" s="4"/>
      <c r="S2" s="27" t="s">
        <v>30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25</v>
      </c>
      <c r="M4" s="28"/>
      <c r="N4" s="28"/>
      <c r="O4" s="28"/>
      <c r="P4" s="28" t="s">
        <v>5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6</v>
      </c>
      <c r="E5" s="6" t="s">
        <v>7</v>
      </c>
      <c r="F5" s="6" t="s">
        <v>8</v>
      </c>
      <c r="G5" s="6" t="s">
        <v>9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6</v>
      </c>
      <c r="M5" s="6" t="s">
        <v>7</v>
      </c>
      <c r="N5" s="6" t="s">
        <v>8</v>
      </c>
      <c r="O5" s="6" t="s">
        <v>9</v>
      </c>
      <c r="P5" s="6" t="s">
        <v>6</v>
      </c>
      <c r="Q5" s="6" t="s">
        <v>7</v>
      </c>
      <c r="R5" s="6" t="s">
        <v>8</v>
      </c>
      <c r="S5" s="6" t="s">
        <v>9</v>
      </c>
    </row>
    <row r="6" spans="1:19" s="7" customFormat="1" ht="25.5" customHeight="1">
      <c r="A6" s="8">
        <v>1</v>
      </c>
      <c r="B6" s="9" t="s">
        <v>22</v>
      </c>
      <c r="C6" s="10">
        <f>SUM(D6:G6)</f>
        <v>423023.37125008804</v>
      </c>
      <c r="D6" s="11">
        <v>136371.00300000003</v>
      </c>
      <c r="E6" s="11">
        <v>6898.0559999999996</v>
      </c>
      <c r="F6" s="11">
        <v>128379.63899999972</v>
      </c>
      <c r="G6" s="11">
        <v>151374.67325008829</v>
      </c>
      <c r="H6" s="11">
        <v>92524.602000000014</v>
      </c>
      <c r="I6" s="11">
        <v>6837.69</v>
      </c>
      <c r="J6" s="11">
        <v>94547.594999999696</v>
      </c>
      <c r="K6" s="11">
        <v>39484.816609999165</v>
      </c>
      <c r="L6" s="13">
        <v>43641.917000000001</v>
      </c>
      <c r="M6" s="14">
        <v>0</v>
      </c>
      <c r="N6" s="14">
        <v>0</v>
      </c>
      <c r="O6" s="14">
        <v>0</v>
      </c>
      <c r="P6" s="11">
        <v>204.48399999999998</v>
      </c>
      <c r="Q6" s="11">
        <v>60.366</v>
      </c>
      <c r="R6" s="11">
        <v>33832.044000000024</v>
      </c>
      <c r="S6" s="11">
        <v>111889.85664008913</v>
      </c>
    </row>
    <row r="7" spans="1:19" s="7" customFormat="1" ht="25.5" customHeight="1">
      <c r="A7" s="8">
        <v>2</v>
      </c>
      <c r="B7" s="9" t="s">
        <v>20</v>
      </c>
      <c r="C7" s="10">
        <f t="shared" ref="C7:C15" si="0">SUM(D7:G7)</f>
        <v>2570.4779999999992</v>
      </c>
      <c r="D7" s="11">
        <v>235.13800000000001</v>
      </c>
      <c r="E7" s="12">
        <v>0</v>
      </c>
      <c r="F7" s="11">
        <v>1220.3989999999999</v>
      </c>
      <c r="G7" s="11">
        <v>1114.9409999999993</v>
      </c>
      <c r="H7" s="14">
        <v>0</v>
      </c>
      <c r="I7" s="14">
        <v>0</v>
      </c>
      <c r="J7" s="13">
        <v>1047.27</v>
      </c>
      <c r="K7" s="13">
        <v>715.97699999999929</v>
      </c>
      <c r="L7" s="13">
        <v>235.13800000000001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3">
        <v>173.12900000000002</v>
      </c>
      <c r="S7" s="13">
        <v>398.96400000000006</v>
      </c>
    </row>
    <row r="8" spans="1:19" s="7" customFormat="1" ht="25.5" customHeight="1">
      <c r="A8" s="8">
        <f t="shared" ref="A8:A23" si="1">A7+1</f>
        <v>3</v>
      </c>
      <c r="B8" s="9" t="s">
        <v>10</v>
      </c>
      <c r="C8" s="10">
        <f t="shared" si="0"/>
        <v>3375.6698000000015</v>
      </c>
      <c r="D8" s="11">
        <v>1898.056</v>
      </c>
      <c r="E8" s="12">
        <v>0</v>
      </c>
      <c r="F8" s="11">
        <v>747.35600000000022</v>
      </c>
      <c r="G8" s="11">
        <v>730.257800000001</v>
      </c>
      <c r="H8" s="13">
        <v>1788.5170000000001</v>
      </c>
      <c r="I8" s="14">
        <v>0</v>
      </c>
      <c r="J8" s="13">
        <v>693.32700000000023</v>
      </c>
      <c r="K8" s="13">
        <v>175.98000000000064</v>
      </c>
      <c r="L8" s="13">
        <v>109.53899999999999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54.029000000000011</v>
      </c>
      <c r="S8" s="13">
        <v>554.2778000000003</v>
      </c>
    </row>
    <row r="9" spans="1:19" s="7" customFormat="1" ht="25.5" customHeight="1">
      <c r="A9" s="8">
        <f t="shared" si="1"/>
        <v>4</v>
      </c>
      <c r="B9" s="9" t="s">
        <v>11</v>
      </c>
      <c r="C9" s="10">
        <f t="shared" si="0"/>
        <v>2756.2719999999995</v>
      </c>
      <c r="D9" s="11">
        <v>235.702</v>
      </c>
      <c r="E9" s="12">
        <v>0</v>
      </c>
      <c r="F9" s="11">
        <v>445.98699999999991</v>
      </c>
      <c r="G9" s="11">
        <v>2074.5829999999996</v>
      </c>
      <c r="H9" s="13">
        <v>51.213999999999999</v>
      </c>
      <c r="I9" s="14">
        <v>0</v>
      </c>
      <c r="J9" s="13">
        <v>288.88099999999991</v>
      </c>
      <c r="K9" s="13">
        <v>349.30300000000011</v>
      </c>
      <c r="L9" s="13">
        <v>184.488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157.10599999999999</v>
      </c>
      <c r="S9" s="13">
        <v>1725.2799999999993</v>
      </c>
    </row>
    <row r="10" spans="1:19" s="7" customFormat="1" ht="25.5" customHeight="1">
      <c r="A10" s="8">
        <f t="shared" si="1"/>
        <v>5</v>
      </c>
      <c r="B10" s="9" t="s">
        <v>16</v>
      </c>
      <c r="C10" s="10">
        <f t="shared" si="0"/>
        <v>251.63299999999998</v>
      </c>
      <c r="D10" s="11">
        <v>0.60199999999999998</v>
      </c>
      <c r="E10" s="11">
        <v>0</v>
      </c>
      <c r="F10" s="11">
        <v>237.82799999999997</v>
      </c>
      <c r="G10" s="11">
        <v>13.202999999999999</v>
      </c>
      <c r="H10" s="13">
        <v>0.60199999999999998</v>
      </c>
      <c r="I10" s="13">
        <v>0</v>
      </c>
      <c r="J10" s="13">
        <v>237.82799999999997</v>
      </c>
      <c r="K10" s="13">
        <v>11.302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25">
        <v>0</v>
      </c>
      <c r="S10" s="13">
        <v>1.901</v>
      </c>
    </row>
    <row r="11" spans="1:19" s="7" customFormat="1" ht="25.5" customHeight="1">
      <c r="A11" s="8">
        <f t="shared" si="1"/>
        <v>6</v>
      </c>
      <c r="B11" s="15" t="s">
        <v>12</v>
      </c>
      <c r="C11" s="10">
        <f>SUM(D11:G11)</f>
        <v>7037.5679999999984</v>
      </c>
      <c r="D11" s="11">
        <v>705.59300000000007</v>
      </c>
      <c r="E11" s="11">
        <v>285.476</v>
      </c>
      <c r="F11" s="11">
        <v>2033.9339999999993</v>
      </c>
      <c r="G11" s="11">
        <v>4012.5649999999991</v>
      </c>
      <c r="H11" s="14">
        <v>0</v>
      </c>
      <c r="I11" s="13">
        <v>285.476</v>
      </c>
      <c r="J11" s="13">
        <v>2033.9339999999993</v>
      </c>
      <c r="K11" s="13">
        <v>2140.3359999999998</v>
      </c>
      <c r="L11" s="13">
        <v>705.59300000000007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25">
        <v>0</v>
      </c>
      <c r="S11" s="13">
        <v>1872.2289999999994</v>
      </c>
    </row>
    <row r="12" spans="1:19" s="7" customFormat="1" ht="25.5" customHeight="1">
      <c r="A12" s="8">
        <f t="shared" si="1"/>
        <v>7</v>
      </c>
      <c r="B12" s="15" t="s">
        <v>19</v>
      </c>
      <c r="C12" s="10">
        <f t="shared" si="0"/>
        <v>7771.7410000000064</v>
      </c>
      <c r="D12" s="11">
        <v>243.45100000000002</v>
      </c>
      <c r="E12" s="12">
        <v>0</v>
      </c>
      <c r="F12" s="11">
        <v>1692.0330000000015</v>
      </c>
      <c r="G12" s="11">
        <v>5836.2570000000051</v>
      </c>
      <c r="H12" s="14">
        <v>0</v>
      </c>
      <c r="I12" s="14">
        <v>0</v>
      </c>
      <c r="J12" s="13">
        <v>1450.6990000000014</v>
      </c>
      <c r="K12" s="13">
        <v>1174.0270000000073</v>
      </c>
      <c r="L12" s="13">
        <v>243.45100000000002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6">
        <v>241.334</v>
      </c>
      <c r="S12" s="13">
        <v>4662.2299999999977</v>
      </c>
    </row>
    <row r="13" spans="1:19" s="7" customFormat="1" ht="25.5" customHeight="1">
      <c r="A13" s="8">
        <f t="shared" si="1"/>
        <v>8</v>
      </c>
      <c r="B13" s="15" t="s">
        <v>27</v>
      </c>
      <c r="C13" s="10">
        <f t="shared" si="0"/>
        <v>901.51599999999996</v>
      </c>
      <c r="D13" s="12">
        <v>0</v>
      </c>
      <c r="E13" s="12">
        <v>0</v>
      </c>
      <c r="F13" s="11">
        <v>411.62</v>
      </c>
      <c r="G13" s="11">
        <v>489.89599999999996</v>
      </c>
      <c r="H13" s="14">
        <v>0</v>
      </c>
      <c r="I13" s="14">
        <v>0</v>
      </c>
      <c r="J13" s="13">
        <v>153.40000000000003</v>
      </c>
      <c r="K13" s="13">
        <v>163.80599999999993</v>
      </c>
      <c r="L13" s="14">
        <v>0</v>
      </c>
      <c r="M13" s="14">
        <v>0</v>
      </c>
      <c r="N13" s="13">
        <v>0.04</v>
      </c>
      <c r="O13" s="14">
        <v>0</v>
      </c>
      <c r="P13" s="14">
        <v>0</v>
      </c>
      <c r="Q13" s="14">
        <v>0</v>
      </c>
      <c r="R13" s="13">
        <v>258.17999999999995</v>
      </c>
      <c r="S13" s="13">
        <v>326.09000000000003</v>
      </c>
    </row>
    <row r="14" spans="1:19" s="7" customFormat="1" ht="25.5" customHeight="1">
      <c r="A14" s="8">
        <f t="shared" si="1"/>
        <v>9</v>
      </c>
      <c r="B14" s="15" t="s">
        <v>13</v>
      </c>
      <c r="C14" s="6">
        <f>SUM(D14:G14)</f>
        <v>1480.0749999999998</v>
      </c>
      <c r="D14" s="8">
        <v>0</v>
      </c>
      <c r="E14" s="26">
        <v>-49.14</v>
      </c>
      <c r="F14" s="26">
        <v>669.13999999999965</v>
      </c>
      <c r="G14" s="26">
        <v>860.07500000000016</v>
      </c>
      <c r="H14" s="8">
        <v>0</v>
      </c>
      <c r="I14" s="26">
        <v>2.0350000000000001</v>
      </c>
      <c r="J14" s="26">
        <v>267.54399999999958</v>
      </c>
      <c r="K14" s="26">
        <v>185.61600000000021</v>
      </c>
      <c r="L14" s="8">
        <v>0</v>
      </c>
      <c r="M14" s="26">
        <v>-51.175000000000004</v>
      </c>
      <c r="N14" s="25">
        <v>0</v>
      </c>
      <c r="O14" s="8">
        <v>0</v>
      </c>
      <c r="P14" s="8">
        <v>0</v>
      </c>
      <c r="Q14" s="8">
        <v>0</v>
      </c>
      <c r="R14" s="13">
        <v>401.59600000000006</v>
      </c>
      <c r="S14" s="26">
        <v>674.45899999999995</v>
      </c>
    </row>
    <row r="15" spans="1:19" s="7" customFormat="1" ht="25.5" customHeight="1">
      <c r="A15" s="8">
        <f t="shared" si="1"/>
        <v>10</v>
      </c>
      <c r="B15" s="15" t="s">
        <v>18</v>
      </c>
      <c r="C15" s="6">
        <f t="shared" si="0"/>
        <v>917.81949999999995</v>
      </c>
      <c r="D15" s="8">
        <v>0</v>
      </c>
      <c r="E15" s="26">
        <v>0</v>
      </c>
      <c r="F15" s="26">
        <v>506.49299999999994</v>
      </c>
      <c r="G15" s="26">
        <v>411.32650000000001</v>
      </c>
      <c r="H15" s="8">
        <v>0</v>
      </c>
      <c r="I15" s="8">
        <v>0</v>
      </c>
      <c r="J15" s="26">
        <v>497.84499999999991</v>
      </c>
      <c r="K15" s="26">
        <v>76.138999999999896</v>
      </c>
      <c r="L15" s="8">
        <v>0</v>
      </c>
      <c r="M15" s="26">
        <v>0</v>
      </c>
      <c r="N15" s="25">
        <v>0</v>
      </c>
      <c r="O15" s="8">
        <v>0</v>
      </c>
      <c r="P15" s="8">
        <v>0</v>
      </c>
      <c r="Q15" s="8">
        <v>0</v>
      </c>
      <c r="R15" s="26">
        <v>8.6479999999999997</v>
      </c>
      <c r="S15" s="26">
        <v>335.18750000000011</v>
      </c>
    </row>
    <row r="16" spans="1:19" s="7" customFormat="1" ht="25.5" customHeight="1">
      <c r="A16" s="8">
        <f t="shared" si="1"/>
        <v>11</v>
      </c>
      <c r="B16" s="15" t="s">
        <v>17</v>
      </c>
      <c r="C16" s="6">
        <f>SUM(D16:G16)</f>
        <v>1828.903</v>
      </c>
      <c r="D16" s="14">
        <v>0</v>
      </c>
      <c r="E16" s="14">
        <v>0</v>
      </c>
      <c r="F16" s="13">
        <v>1414.242</v>
      </c>
      <c r="G16" s="13">
        <v>414.66100000000012</v>
      </c>
      <c r="H16" s="14">
        <v>0</v>
      </c>
      <c r="I16" s="14">
        <v>0</v>
      </c>
      <c r="J16" s="13">
        <v>1140.4940000000001</v>
      </c>
      <c r="K16" s="13">
        <v>55.301000000000045</v>
      </c>
      <c r="L16" s="14">
        <v>0</v>
      </c>
      <c r="M16" s="14">
        <v>0</v>
      </c>
      <c r="N16" s="13">
        <v>65.262999999999991</v>
      </c>
      <c r="O16" s="14">
        <v>0</v>
      </c>
      <c r="P16" s="14">
        <v>0</v>
      </c>
      <c r="Q16" s="14">
        <v>0</v>
      </c>
      <c r="R16" s="13">
        <v>208.48499999999999</v>
      </c>
      <c r="S16" s="13">
        <v>359.36000000000007</v>
      </c>
    </row>
    <row r="17" spans="1:19" s="7" customFormat="1" ht="25.5" customHeight="1">
      <c r="A17" s="8">
        <f t="shared" si="1"/>
        <v>12</v>
      </c>
      <c r="B17" s="15" t="s">
        <v>23</v>
      </c>
      <c r="C17" s="6">
        <f>SUM(D17:G17)</f>
        <v>3270.3915899109597</v>
      </c>
      <c r="D17" s="13">
        <v>5.1930000000000005</v>
      </c>
      <c r="E17" s="8">
        <v>0</v>
      </c>
      <c r="F17" s="13">
        <v>1197.248</v>
      </c>
      <c r="G17" s="13">
        <v>2067.9505899109599</v>
      </c>
      <c r="H17" s="8">
        <v>0</v>
      </c>
      <c r="I17" s="8">
        <v>0</v>
      </c>
      <c r="J17" s="13">
        <v>1004.432</v>
      </c>
      <c r="K17" s="13">
        <v>1477.7820000000011</v>
      </c>
      <c r="L17" s="13">
        <v>5.1930000000000005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6">
        <v>192.816</v>
      </c>
      <c r="S17" s="13">
        <v>590.16858991095887</v>
      </c>
    </row>
    <row r="18" spans="1:19" s="7" customFormat="1" ht="25.5" customHeight="1">
      <c r="A18" s="8">
        <f t="shared" si="1"/>
        <v>13</v>
      </c>
      <c r="B18" s="15" t="s">
        <v>15</v>
      </c>
      <c r="C18" s="6">
        <f t="shared" ref="C18:C22" si="2">SUM(D18:G18)</f>
        <v>841.93399999999986</v>
      </c>
      <c r="D18" s="8">
        <v>0</v>
      </c>
      <c r="E18" s="8">
        <v>0</v>
      </c>
      <c r="F18" s="26">
        <v>805.4849999999999</v>
      </c>
      <c r="G18" s="26">
        <v>36.448999999999998</v>
      </c>
      <c r="H18" s="8">
        <v>0</v>
      </c>
      <c r="I18" s="8">
        <v>0</v>
      </c>
      <c r="J18" s="26">
        <v>332.79500000000002</v>
      </c>
      <c r="K18" s="8">
        <v>0</v>
      </c>
      <c r="L18" s="8">
        <v>0</v>
      </c>
      <c r="M18" s="8">
        <v>0</v>
      </c>
      <c r="N18" s="26">
        <v>15.319000000000001</v>
      </c>
      <c r="O18" s="8">
        <v>0</v>
      </c>
      <c r="P18" s="8">
        <v>0</v>
      </c>
      <c r="Q18" s="8">
        <v>0</v>
      </c>
      <c r="R18" s="26">
        <v>457.37099999999992</v>
      </c>
      <c r="S18" s="26">
        <v>36.448999999999998</v>
      </c>
    </row>
    <row r="19" spans="1:19" s="7" customFormat="1" ht="25.5" customHeight="1">
      <c r="A19" s="8">
        <f t="shared" si="1"/>
        <v>14</v>
      </c>
      <c r="B19" s="15" t="s">
        <v>21</v>
      </c>
      <c r="C19" s="6">
        <f t="shared" si="2"/>
        <v>70.719000000000008</v>
      </c>
      <c r="D19" s="8">
        <v>70.719000000000008</v>
      </c>
      <c r="E19" s="8">
        <v>0</v>
      </c>
      <c r="F19" s="25">
        <v>0</v>
      </c>
      <c r="G19" s="25">
        <v>0</v>
      </c>
      <c r="H19" s="8">
        <v>0</v>
      </c>
      <c r="I19" s="8">
        <v>0</v>
      </c>
      <c r="J19" s="25">
        <v>0</v>
      </c>
      <c r="K19" s="8">
        <v>0</v>
      </c>
      <c r="L19" s="26">
        <v>70.719000000000008</v>
      </c>
      <c r="M19" s="8">
        <v>0</v>
      </c>
      <c r="N19" s="25">
        <v>0</v>
      </c>
      <c r="O19" s="8">
        <v>0</v>
      </c>
      <c r="P19" s="8">
        <v>0</v>
      </c>
      <c r="Q19" s="8">
        <v>0</v>
      </c>
      <c r="R19" s="8">
        <v>0</v>
      </c>
      <c r="S19" s="25">
        <v>0</v>
      </c>
    </row>
    <row r="20" spans="1:19" s="7" customFormat="1" ht="25.5" customHeight="1">
      <c r="A20" s="8">
        <f t="shared" si="1"/>
        <v>15</v>
      </c>
      <c r="B20" s="15" t="s">
        <v>26</v>
      </c>
      <c r="C20" s="6">
        <f t="shared" si="2"/>
        <v>212.37299999999999</v>
      </c>
      <c r="D20" s="8">
        <v>0</v>
      </c>
      <c r="E20" s="8">
        <v>0</v>
      </c>
      <c r="F20" s="13">
        <v>15.703999999999999</v>
      </c>
      <c r="G20" s="26">
        <v>196.66899999999998</v>
      </c>
      <c r="H20" s="8">
        <v>0</v>
      </c>
      <c r="I20" s="8">
        <v>0</v>
      </c>
      <c r="J20" s="13">
        <v>15.696</v>
      </c>
      <c r="K20" s="26">
        <v>25.186999999999983</v>
      </c>
      <c r="L20" s="25">
        <v>0</v>
      </c>
      <c r="M20" s="8">
        <v>0</v>
      </c>
      <c r="N20" s="26">
        <v>8.0000000000000002E-3</v>
      </c>
      <c r="O20" s="8">
        <v>0</v>
      </c>
      <c r="P20" s="8">
        <v>0</v>
      </c>
      <c r="Q20" s="8">
        <v>0</v>
      </c>
      <c r="R20" s="26">
        <v>0</v>
      </c>
      <c r="S20" s="26">
        <v>171.482</v>
      </c>
    </row>
    <row r="21" spans="1:19" s="7" customFormat="1" ht="25.5" customHeight="1">
      <c r="A21" s="8">
        <f t="shared" si="1"/>
        <v>16</v>
      </c>
      <c r="B21" s="15" t="s">
        <v>28</v>
      </c>
      <c r="C21" s="6">
        <f t="shared" si="2"/>
        <v>758.72</v>
      </c>
      <c r="D21" s="8">
        <v>0</v>
      </c>
      <c r="E21" s="8">
        <v>0</v>
      </c>
      <c r="F21" s="13">
        <v>758.72</v>
      </c>
      <c r="G21" s="26">
        <v>0</v>
      </c>
      <c r="H21" s="8">
        <v>0</v>
      </c>
      <c r="I21" s="8">
        <v>0</v>
      </c>
      <c r="J21" s="13">
        <v>746.52200000000005</v>
      </c>
      <c r="K21" s="26">
        <v>0</v>
      </c>
      <c r="L21" s="25">
        <v>0</v>
      </c>
      <c r="M21" s="8">
        <v>0</v>
      </c>
      <c r="N21" s="26">
        <v>12.198</v>
      </c>
      <c r="O21" s="8">
        <v>0</v>
      </c>
      <c r="P21" s="8">
        <v>0</v>
      </c>
      <c r="Q21" s="8">
        <v>0</v>
      </c>
      <c r="R21" s="26">
        <v>0</v>
      </c>
      <c r="S21" s="26">
        <v>0</v>
      </c>
    </row>
    <row r="22" spans="1:19" s="7" customFormat="1" ht="25.5" customHeight="1">
      <c r="A22" s="8">
        <f t="shared" si="1"/>
        <v>17</v>
      </c>
      <c r="B22" s="15" t="s">
        <v>29</v>
      </c>
      <c r="C22" s="6">
        <f t="shared" si="2"/>
        <v>703.72</v>
      </c>
      <c r="D22" s="26">
        <v>10.776</v>
      </c>
      <c r="E22" s="8">
        <v>0</v>
      </c>
      <c r="F22" s="13">
        <v>433.75700000000006</v>
      </c>
      <c r="G22" s="26">
        <v>259.18700000000001</v>
      </c>
      <c r="H22" s="8">
        <v>0</v>
      </c>
      <c r="I22" s="8">
        <v>0</v>
      </c>
      <c r="J22" s="13">
        <v>405.93900000000008</v>
      </c>
      <c r="K22" s="26">
        <v>3.0330000000000261</v>
      </c>
      <c r="L22" s="26">
        <v>10.776</v>
      </c>
      <c r="M22" s="8">
        <v>0</v>
      </c>
      <c r="N22" s="25">
        <v>0</v>
      </c>
      <c r="O22" s="8">
        <v>0</v>
      </c>
      <c r="P22" s="8">
        <v>0</v>
      </c>
      <c r="Q22" s="8">
        <v>0</v>
      </c>
      <c r="R22" s="26">
        <v>27.818000000000001</v>
      </c>
      <c r="S22" s="26">
        <v>256.154</v>
      </c>
    </row>
    <row r="23" spans="1:19" s="7" customFormat="1" ht="25.5" customHeight="1">
      <c r="A23" s="8">
        <f t="shared" si="1"/>
        <v>18</v>
      </c>
      <c r="B23" s="15" t="s">
        <v>14</v>
      </c>
      <c r="C23" s="6">
        <f>SUM(D23:G23)</f>
        <v>3496.8563999999997</v>
      </c>
      <c r="D23" s="8">
        <v>0</v>
      </c>
      <c r="E23" s="8">
        <v>0</v>
      </c>
      <c r="F23" s="13">
        <v>2447.0319999999997</v>
      </c>
      <c r="G23" s="13">
        <v>1049.8244</v>
      </c>
      <c r="H23" s="8">
        <v>0</v>
      </c>
      <c r="I23" s="8">
        <v>0</v>
      </c>
      <c r="J23" s="13">
        <v>1418.3209999999995</v>
      </c>
      <c r="K23" s="13">
        <v>47.960000000000036</v>
      </c>
      <c r="L23" s="8">
        <v>0</v>
      </c>
      <c r="M23" s="8">
        <v>0</v>
      </c>
      <c r="N23" s="26">
        <v>27.111000000000001</v>
      </c>
      <c r="O23" s="8">
        <v>0</v>
      </c>
      <c r="P23" s="8">
        <v>0</v>
      </c>
      <c r="Q23" s="8">
        <v>0</v>
      </c>
      <c r="R23" s="26">
        <v>1001.6</v>
      </c>
      <c r="S23" s="26">
        <v>1001.8643999999999</v>
      </c>
    </row>
    <row r="24" spans="1:19" s="18" customFormat="1" ht="24.75" customHeight="1">
      <c r="A24" s="16"/>
      <c r="B24" s="16" t="s">
        <v>3</v>
      </c>
      <c r="C24" s="17">
        <f t="shared" ref="C24:S24" si="3">SUM(C6:C23)</f>
        <v>461269.76053999882</v>
      </c>
      <c r="D24" s="17">
        <f t="shared" si="3"/>
        <v>139776.23300000007</v>
      </c>
      <c r="E24" s="17">
        <f t="shared" si="3"/>
        <v>7134.3919999999989</v>
      </c>
      <c r="F24" s="17">
        <f t="shared" si="3"/>
        <v>143416.61699999971</v>
      </c>
      <c r="G24" s="17">
        <f t="shared" si="3"/>
        <v>170942.51853999929</v>
      </c>
      <c r="H24" s="17">
        <f t="shared" si="3"/>
        <v>94364.935000000027</v>
      </c>
      <c r="I24" s="17">
        <f t="shared" si="3"/>
        <v>7125.2009999999991</v>
      </c>
      <c r="J24" s="17">
        <f t="shared" si="3"/>
        <v>106282.52199999968</v>
      </c>
      <c r="K24" s="17">
        <f t="shared" si="3"/>
        <v>46086.565609999183</v>
      </c>
      <c r="L24" s="17">
        <f t="shared" si="3"/>
        <v>45206.813999999991</v>
      </c>
      <c r="M24" s="17">
        <f t="shared" si="3"/>
        <v>-51.175000000000004</v>
      </c>
      <c r="N24" s="17">
        <f t="shared" si="3"/>
        <v>119.93900000000001</v>
      </c>
      <c r="O24" s="17">
        <f t="shared" si="3"/>
        <v>0</v>
      </c>
      <c r="P24" s="17">
        <f t="shared" si="3"/>
        <v>204.48399999999998</v>
      </c>
      <c r="Q24" s="17">
        <f t="shared" si="3"/>
        <v>60.366</v>
      </c>
      <c r="R24" s="17">
        <f t="shared" si="3"/>
        <v>37014.156000000025</v>
      </c>
      <c r="S24" s="17">
        <f t="shared" si="3"/>
        <v>124855.95293000007</v>
      </c>
    </row>
    <row r="25" spans="1:19">
      <c r="S25" s="24"/>
    </row>
    <row r="26" spans="1:19">
      <c r="A26" s="3"/>
      <c r="N26" s="22"/>
    </row>
    <row r="27" spans="1:19">
      <c r="A27" s="3"/>
      <c r="N27" s="22"/>
    </row>
    <row r="28" spans="1:19">
      <c r="A28" s="3"/>
      <c r="D28" s="20"/>
      <c r="E28" s="20"/>
      <c r="F28" s="20"/>
      <c r="G28" s="20"/>
      <c r="H28" s="20"/>
      <c r="N28" s="23"/>
    </row>
    <row r="29" spans="1:19">
      <c r="A29" s="3"/>
      <c r="N29" s="21"/>
    </row>
    <row r="30" spans="1:19">
      <c r="A30" s="3"/>
      <c r="N30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760E0-BA3A-4332-AE0C-4F2020D9A3BA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3D105C-21CA-41BE-8522-9AEE9B4C8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580E38-224A-4AE8-8CE1-1685BC261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Сафронова Анна Александровна</cp:lastModifiedBy>
  <cp:lastPrinted>2019-07-05T06:13:14Z</cp:lastPrinted>
  <dcterms:created xsi:type="dcterms:W3CDTF">2013-07-30T02:34:41Z</dcterms:created>
  <dcterms:modified xsi:type="dcterms:W3CDTF">2019-11-01T08:12:43Z</dcterms:modified>
</cp:coreProperties>
</file>