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20640" windowHeight="10635"/>
  </bookViews>
  <sheets>
    <sheet name="Раскрытие информации " sheetId="1" r:id="rId1"/>
  </sheets>
  <definedNames>
    <definedName name="_xlnm.Print_Area" localSheetId="0">'Раскрытие информации '!$A$1:$S$24</definedName>
  </definedNames>
  <calcPr calcId="145621"/>
</workbook>
</file>

<file path=xl/calcChain.xml><?xml version="1.0" encoding="utf-8"?>
<calcChain xmlns="http://schemas.openxmlformats.org/spreadsheetml/2006/main">
  <c r="A15" i="1" l="1"/>
  <c r="A16" i="1"/>
  <c r="A17" i="1"/>
  <c r="A18" i="1" s="1"/>
  <c r="A19" i="1" s="1"/>
  <c r="A20" i="1" s="1"/>
  <c r="A21" i="1" s="1"/>
  <c r="A22" i="1" s="1"/>
  <c r="C21" i="1" l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C14" i="1" l="1"/>
  <c r="C20" i="1" l="1"/>
  <c r="C19" i="1" l="1"/>
  <c r="C18" i="1" l="1"/>
  <c r="C17" i="1" l="1"/>
  <c r="C15" i="1" l="1"/>
  <c r="C10" i="1"/>
  <c r="C8" i="1"/>
  <c r="A8" i="1"/>
  <c r="A9" i="1" s="1"/>
  <c r="A10" i="1" s="1"/>
  <c r="A11" i="1" s="1"/>
  <c r="A12" i="1" s="1"/>
  <c r="A13" i="1" s="1"/>
  <c r="A14" i="1" s="1"/>
  <c r="C7" i="1" l="1"/>
  <c r="C11" i="1"/>
  <c r="C13" i="1"/>
  <c r="C16" i="1"/>
  <c r="C6" i="1"/>
  <c r="C9" i="1"/>
  <c r="C12" i="1"/>
  <c r="C22" i="1"/>
  <c r="C23" i="1" l="1"/>
</calcChain>
</file>

<file path=xl/sharedStrings.xml><?xml version="1.0" encoding="utf-8"?>
<sst xmlns="http://schemas.openxmlformats.org/spreadsheetml/2006/main" count="43" uniqueCount="30">
  <si>
    <t>№ п/п</t>
  </si>
  <si>
    <t>Наименование сетевой организации</t>
  </si>
  <si>
    <t>ВСЕГО</t>
  </si>
  <si>
    <t>ИТОГО</t>
  </si>
  <si>
    <t>Прочие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</si>
  <si>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</si>
  <si>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</si>
  <si>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</si>
  <si>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</si>
  <si>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</si>
  <si>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</si>
  <si>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</si>
  <si>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ФГАОУ ВПО УрФУ имени первого Президента России Б.Н. Ельцина</t>
  </si>
  <si>
    <t>ООО "УК Новая территория""</t>
  </si>
  <si>
    <t>ООО "Энергошаля"</t>
  </si>
  <si>
    <t>ОАО "Объединенная Энергетическая Компания"</t>
  </si>
  <si>
    <t>ПАО "Аэропорт "Кольцово"</t>
  </si>
  <si>
    <t>АО "Уральские электрические сети"</t>
  </si>
  <si>
    <t>АО «ЭлектроСетеваяКомпания»</t>
  </si>
  <si>
    <t>АО "Облкоммунэнерго"</t>
  </si>
  <si>
    <t>ОАО "МРСК Урала"</t>
  </si>
  <si>
    <t>АО "ЕЭСК"</t>
  </si>
  <si>
    <t>АО "Оборонэнерго"</t>
  </si>
  <si>
    <t>Полезный отпуск электроэнергии потребителям гарантирующего поставщика - АО "ЕЭнС" в разрезе сетевых организаций, тыс. кВтч</t>
  </si>
  <si>
    <t>Потери в сетях ТСО</t>
  </si>
  <si>
    <t>ООО "ЭСК "Рост"</t>
  </si>
  <si>
    <t>ООО "Режевские электрические сети"</t>
  </si>
  <si>
    <t>ООО "Энергоплюс"</t>
  </si>
  <si>
    <t>ООО "Модуль"</t>
  </si>
  <si>
    <t>Апрель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</si>
</sst>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9"/>
  <sheetViews>
    <sheetView tabSelected="1" zoomScale="70" zoomScaleNormal="70" zoomScaleSheetLayoutView="70" workbookViewId="0">
      <pane xSplit="3" ySplit="5" topLeftCell="F6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2.75"/>
  <cols>
    <col min="1" max="1" width="9.140625" style="1"/>
    <col min="2" max="2" width="47.5703125" style="19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23</v>
      </c>
      <c r="R2" s="4"/>
      <c r="S2" s="27" t="s">
        <v>29</v>
      </c>
    </row>
    <row r="4" spans="1:19" s="5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24</v>
      </c>
      <c r="M4" s="28"/>
      <c r="N4" s="28"/>
      <c r="O4" s="28"/>
      <c r="P4" s="28" t="s">
        <v>5</v>
      </c>
      <c r="Q4" s="28"/>
      <c r="R4" s="28"/>
      <c r="S4" s="28"/>
    </row>
    <row r="5" spans="1:19" s="7" customFormat="1" ht="27.75" customHeight="1">
      <c r="A5" s="30"/>
      <c r="B5" s="30"/>
      <c r="C5" s="32"/>
      <c r="D5" s="6" t="s">
        <v>6</v>
      </c>
      <c r="E5" s="6" t="s">
        <v>7</v>
      </c>
      <c r="F5" s="6" t="s">
        <v>8</v>
      </c>
      <c r="G5" s="6" t="s">
        <v>9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6</v>
      </c>
      <c r="M5" s="6" t="s">
        <v>7</v>
      </c>
      <c r="N5" s="6" t="s">
        <v>8</v>
      </c>
      <c r="O5" s="6" t="s">
        <v>9</v>
      </c>
      <c r="P5" s="6" t="s">
        <v>6</v>
      </c>
      <c r="Q5" s="6" t="s">
        <v>7</v>
      </c>
      <c r="R5" s="6" t="s">
        <v>8</v>
      </c>
      <c r="S5" s="6" t="s">
        <v>9</v>
      </c>
    </row>
    <row r="6" spans="1:19" s="7" customFormat="1" ht="25.5" customHeight="1">
      <c r="A6" s="8">
        <v>1</v>
      </c>
      <c r="B6" s="9" t="s">
        <v>21</v>
      </c>
      <c r="C6" s="10">
        <f>SUM(D6:G6)</f>
        <v>383073.78686000017</v>
      </c>
      <c r="D6" s="11">
        <v>110802.55899999998</v>
      </c>
      <c r="E6" s="11">
        <v>6569.4830000000002</v>
      </c>
      <c r="F6" s="11">
        <v>120486.15999999989</v>
      </c>
      <c r="G6" s="11">
        <v>145215.58486000029</v>
      </c>
      <c r="H6" s="11">
        <v>78591.733999999982</v>
      </c>
      <c r="I6" s="11">
        <v>6492.7309999999998</v>
      </c>
      <c r="J6" s="11">
        <v>84869.478999999876</v>
      </c>
      <c r="K6" s="11">
        <v>32984.003000000288</v>
      </c>
      <c r="L6" s="13">
        <v>31008.868999999999</v>
      </c>
      <c r="M6" s="14">
        <v>0</v>
      </c>
      <c r="N6" s="14">
        <v>0</v>
      </c>
      <c r="O6" s="14">
        <v>0</v>
      </c>
      <c r="P6" s="11">
        <v>1201.9559999999999</v>
      </c>
      <c r="Q6" s="11">
        <v>76.751999999999995</v>
      </c>
      <c r="R6" s="11">
        <v>35616.681000000019</v>
      </c>
      <c r="S6" s="11">
        <v>112231.58186000002</v>
      </c>
    </row>
    <row r="7" spans="1:19" s="7" customFormat="1" ht="25.5" customHeight="1">
      <c r="A7" s="8">
        <v>2</v>
      </c>
      <c r="B7" s="9" t="s">
        <v>19</v>
      </c>
      <c r="C7" s="10">
        <f t="shared" ref="C7:C13" si="0">SUM(D7:G7)</f>
        <v>2000.1609999999998</v>
      </c>
      <c r="D7" s="11">
        <v>175.90899999999999</v>
      </c>
      <c r="E7" s="12">
        <v>0</v>
      </c>
      <c r="F7" s="11">
        <v>894.98800000000006</v>
      </c>
      <c r="G7" s="11">
        <v>929.2639999999999</v>
      </c>
      <c r="H7" s="14">
        <v>0</v>
      </c>
      <c r="I7" s="14">
        <v>0</v>
      </c>
      <c r="J7" s="13">
        <v>744.77400000000011</v>
      </c>
      <c r="K7" s="13">
        <v>596.81699999999989</v>
      </c>
      <c r="L7" s="13">
        <v>175.90899999999999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3">
        <v>150.214</v>
      </c>
      <c r="S7" s="13">
        <v>332.44699999999995</v>
      </c>
    </row>
    <row r="8" spans="1:19" s="7" customFormat="1" ht="25.5" customHeight="1">
      <c r="A8" s="8">
        <f t="shared" ref="A8:A22" si="1">A7+1</f>
        <v>3</v>
      </c>
      <c r="B8" s="9" t="s">
        <v>10</v>
      </c>
      <c r="C8" s="10">
        <f t="shared" si="0"/>
        <v>2856.0459999999985</v>
      </c>
      <c r="D8" s="11">
        <v>1517.2349999999999</v>
      </c>
      <c r="E8" s="12">
        <v>0</v>
      </c>
      <c r="F8" s="11">
        <v>607.13799999999992</v>
      </c>
      <c r="G8" s="11">
        <v>731.67299999999909</v>
      </c>
      <c r="H8" s="13">
        <v>1417.558</v>
      </c>
      <c r="I8" s="14">
        <v>0</v>
      </c>
      <c r="J8" s="13">
        <v>547.52099999999996</v>
      </c>
      <c r="K8" s="13">
        <v>131.93099999999933</v>
      </c>
      <c r="L8" s="13">
        <v>99.677000000000007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59.616999999999997</v>
      </c>
      <c r="S8" s="13">
        <v>599.74199999999973</v>
      </c>
    </row>
    <row r="9" spans="1:19" s="7" customFormat="1" ht="25.5" customHeight="1">
      <c r="A9" s="8">
        <f t="shared" si="1"/>
        <v>4</v>
      </c>
      <c r="B9" s="9" t="s">
        <v>11</v>
      </c>
      <c r="C9" s="10">
        <f t="shared" si="0"/>
        <v>2753.9230000000007</v>
      </c>
      <c r="D9" s="11">
        <v>128.56399999999999</v>
      </c>
      <c r="E9" s="12">
        <v>0</v>
      </c>
      <c r="F9" s="11">
        <v>836.34799999999996</v>
      </c>
      <c r="G9" s="11">
        <v>1789.0110000000006</v>
      </c>
      <c r="H9" s="13">
        <v>120.62599999999999</v>
      </c>
      <c r="I9" s="14">
        <v>0</v>
      </c>
      <c r="J9" s="13">
        <v>307.39900000000011</v>
      </c>
      <c r="K9" s="13">
        <v>250.06299999999987</v>
      </c>
      <c r="L9" s="13">
        <v>7.9379999999999997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528.94899999999984</v>
      </c>
      <c r="S9" s="13">
        <v>1538.9480000000008</v>
      </c>
    </row>
    <row r="10" spans="1:19" s="7" customFormat="1" ht="25.5" customHeight="1">
      <c r="A10" s="8">
        <f t="shared" si="1"/>
        <v>5</v>
      </c>
      <c r="B10" s="9" t="s">
        <v>16</v>
      </c>
      <c r="C10" s="10">
        <f t="shared" si="0"/>
        <v>269.495</v>
      </c>
      <c r="D10" s="11">
        <v>0.12</v>
      </c>
      <c r="E10" s="11">
        <v>0</v>
      </c>
      <c r="F10" s="11">
        <v>245.80900000000003</v>
      </c>
      <c r="G10" s="11">
        <v>23.565999999999999</v>
      </c>
      <c r="H10" s="13">
        <v>0.12</v>
      </c>
      <c r="I10" s="13">
        <v>0</v>
      </c>
      <c r="J10" s="13">
        <v>245.80900000000003</v>
      </c>
      <c r="K10" s="13">
        <v>21.625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25">
        <v>0</v>
      </c>
      <c r="S10" s="13">
        <v>1.9409999999999998</v>
      </c>
    </row>
    <row r="11" spans="1:19" s="7" customFormat="1" ht="25.5" customHeight="1">
      <c r="A11" s="8">
        <f t="shared" si="1"/>
        <v>6</v>
      </c>
      <c r="B11" s="15" t="s">
        <v>12</v>
      </c>
      <c r="C11" s="10">
        <f>SUM(D11:G11)</f>
        <v>5393.8220000000001</v>
      </c>
      <c r="D11" s="11">
        <v>316.803</v>
      </c>
      <c r="E11" s="11">
        <v>234.75599999999997</v>
      </c>
      <c r="F11" s="11">
        <v>1726.5999999999997</v>
      </c>
      <c r="G11" s="11">
        <v>3115.6630000000005</v>
      </c>
      <c r="H11" s="14">
        <v>0</v>
      </c>
      <c r="I11" s="13">
        <v>234.75599999999997</v>
      </c>
      <c r="J11" s="13">
        <v>1726.5999999999997</v>
      </c>
      <c r="K11" s="13">
        <v>1426.647999999999</v>
      </c>
      <c r="L11" s="13">
        <v>316.803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25">
        <v>0</v>
      </c>
      <c r="S11" s="13">
        <v>1689.0150000000012</v>
      </c>
    </row>
    <row r="12" spans="1:19" s="7" customFormat="1" ht="25.5" customHeight="1">
      <c r="A12" s="8">
        <f t="shared" si="1"/>
        <v>7</v>
      </c>
      <c r="B12" s="15" t="s">
        <v>18</v>
      </c>
      <c r="C12" s="10">
        <f t="shared" si="0"/>
        <v>8539.7510000000002</v>
      </c>
      <c r="D12" s="11">
        <v>0</v>
      </c>
      <c r="E12" s="12">
        <v>0</v>
      </c>
      <c r="F12" s="11">
        <v>3427.2610000000004</v>
      </c>
      <c r="G12" s="11">
        <v>5112.4899999999989</v>
      </c>
      <c r="H12" s="14">
        <v>0</v>
      </c>
      <c r="I12" s="14">
        <v>0</v>
      </c>
      <c r="J12" s="13">
        <v>3023.3410000000003</v>
      </c>
      <c r="K12" s="13">
        <v>1015.7129999999979</v>
      </c>
      <c r="L12" s="13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6">
        <v>403.92000000000007</v>
      </c>
      <c r="S12" s="13">
        <v>4096.777000000001</v>
      </c>
    </row>
    <row r="13" spans="1:19" s="7" customFormat="1" ht="25.5" customHeight="1">
      <c r="A13" s="8">
        <f t="shared" si="1"/>
        <v>8</v>
      </c>
      <c r="B13" s="15" t="s">
        <v>26</v>
      </c>
      <c r="C13" s="10">
        <f t="shared" si="0"/>
        <v>688.35600000000011</v>
      </c>
      <c r="D13" s="12">
        <v>0</v>
      </c>
      <c r="E13" s="12">
        <v>0</v>
      </c>
      <c r="F13" s="11">
        <v>310.02100000000002</v>
      </c>
      <c r="G13" s="11">
        <v>378.33500000000009</v>
      </c>
      <c r="H13" s="14">
        <v>0</v>
      </c>
      <c r="I13" s="14">
        <v>0</v>
      </c>
      <c r="J13" s="13">
        <v>107.822</v>
      </c>
      <c r="K13" s="13">
        <v>103.20300000000009</v>
      </c>
      <c r="L13" s="14">
        <v>0</v>
      </c>
      <c r="M13" s="14">
        <v>0</v>
      </c>
      <c r="N13" s="13">
        <v>0</v>
      </c>
      <c r="O13" s="14">
        <v>0</v>
      </c>
      <c r="P13" s="14">
        <v>0</v>
      </c>
      <c r="Q13" s="14">
        <v>0</v>
      </c>
      <c r="R13" s="13">
        <v>202.19900000000001</v>
      </c>
      <c r="S13" s="13">
        <v>275.13200000000001</v>
      </c>
    </row>
    <row r="14" spans="1:19" s="7" customFormat="1" ht="25.5" customHeight="1">
      <c r="A14" s="8">
        <f t="shared" si="1"/>
        <v>9</v>
      </c>
      <c r="B14" s="15" t="s">
        <v>13</v>
      </c>
      <c r="C14" s="6">
        <f>SUM(D14:G14)</f>
        <v>1377.8110000000001</v>
      </c>
      <c r="D14" s="8">
        <v>0</v>
      </c>
      <c r="E14" s="8">
        <v>0.56100000000000005</v>
      </c>
      <c r="F14" s="26">
        <v>579.04100000000005</v>
      </c>
      <c r="G14" s="26">
        <v>798.20900000000017</v>
      </c>
      <c r="H14" s="8">
        <v>0</v>
      </c>
      <c r="I14" s="26">
        <v>0.56100000000000005</v>
      </c>
      <c r="J14" s="26">
        <v>237.98900000000003</v>
      </c>
      <c r="K14" s="26">
        <v>132.57100000000014</v>
      </c>
      <c r="L14" s="8">
        <v>0</v>
      </c>
      <c r="M14" s="26">
        <v>0</v>
      </c>
      <c r="N14" s="25">
        <v>0</v>
      </c>
      <c r="O14" s="8">
        <v>0</v>
      </c>
      <c r="P14" s="8">
        <v>0</v>
      </c>
      <c r="Q14" s="8">
        <v>0</v>
      </c>
      <c r="R14" s="13">
        <v>341.05200000000002</v>
      </c>
      <c r="S14" s="26">
        <v>665.63800000000003</v>
      </c>
    </row>
    <row r="15" spans="1:19" s="7" customFormat="1" ht="25.5" customHeight="1">
      <c r="A15" s="8">
        <f t="shared" si="1"/>
        <v>10</v>
      </c>
      <c r="B15" s="15" t="s">
        <v>17</v>
      </c>
      <c r="C15" s="6">
        <f>SUM(D15:G15)</f>
        <v>1192.3130000000001</v>
      </c>
      <c r="D15" s="14">
        <v>0</v>
      </c>
      <c r="E15" s="14">
        <v>0</v>
      </c>
      <c r="F15" s="13">
        <v>788.85599999999999</v>
      </c>
      <c r="G15" s="13">
        <v>403.45700000000005</v>
      </c>
      <c r="H15" s="14">
        <v>0</v>
      </c>
      <c r="I15" s="14">
        <v>0</v>
      </c>
      <c r="J15" s="13">
        <v>590.60799999999995</v>
      </c>
      <c r="K15" s="13">
        <v>48.693000000000097</v>
      </c>
      <c r="L15" s="14">
        <v>0</v>
      </c>
      <c r="M15" s="14">
        <v>0</v>
      </c>
      <c r="N15" s="13">
        <v>26.370999999999999</v>
      </c>
      <c r="O15" s="14">
        <v>0</v>
      </c>
      <c r="P15" s="14">
        <v>0</v>
      </c>
      <c r="Q15" s="14">
        <v>0</v>
      </c>
      <c r="R15" s="13">
        <v>171.87700000000001</v>
      </c>
      <c r="S15" s="13">
        <v>354.76399999999995</v>
      </c>
    </row>
    <row r="16" spans="1:19" s="7" customFormat="1" ht="25.5" customHeight="1">
      <c r="A16" s="8">
        <f t="shared" si="1"/>
        <v>11</v>
      </c>
      <c r="B16" s="15" t="s">
        <v>22</v>
      </c>
      <c r="C16" s="6">
        <f>SUM(D16:G16)</f>
        <v>3215.8900000000008</v>
      </c>
      <c r="D16" s="13">
        <v>3.6539999999999999</v>
      </c>
      <c r="E16" s="8">
        <v>0</v>
      </c>
      <c r="F16" s="13">
        <v>933.1220000000003</v>
      </c>
      <c r="G16" s="13">
        <v>2279.1140000000005</v>
      </c>
      <c r="H16" s="26">
        <v>1.46</v>
      </c>
      <c r="I16" s="8">
        <v>0</v>
      </c>
      <c r="J16" s="13">
        <v>765.11300000000028</v>
      </c>
      <c r="K16" s="13">
        <v>1742.4510000000002</v>
      </c>
      <c r="L16" s="13">
        <v>2.194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26">
        <v>168.00900000000001</v>
      </c>
      <c r="S16" s="13">
        <v>536.66300000000001</v>
      </c>
    </row>
    <row r="17" spans="1:19" s="7" customFormat="1" ht="25.5" customHeight="1">
      <c r="A17" s="8">
        <f t="shared" si="1"/>
        <v>12</v>
      </c>
      <c r="B17" s="15" t="s">
        <v>15</v>
      </c>
      <c r="C17" s="6">
        <f t="shared" ref="C17:C21" si="2">SUM(D17:G17)</f>
        <v>937.22299999999996</v>
      </c>
      <c r="D17" s="8">
        <v>0</v>
      </c>
      <c r="E17" s="8">
        <v>0</v>
      </c>
      <c r="F17" s="26">
        <v>862.90300000000002</v>
      </c>
      <c r="G17" s="26">
        <v>74.319999999999993</v>
      </c>
      <c r="H17" s="8">
        <v>0</v>
      </c>
      <c r="I17" s="8">
        <v>0</v>
      </c>
      <c r="J17" s="26">
        <v>207.91199999999998</v>
      </c>
      <c r="K17" s="8">
        <v>0</v>
      </c>
      <c r="L17" s="8">
        <v>0</v>
      </c>
      <c r="M17" s="8">
        <v>0</v>
      </c>
      <c r="N17" s="26">
        <v>27.509</v>
      </c>
      <c r="O17" s="8">
        <v>0</v>
      </c>
      <c r="P17" s="8">
        <v>0</v>
      </c>
      <c r="Q17" s="8">
        <v>0</v>
      </c>
      <c r="R17" s="26">
        <v>627.48199999999997</v>
      </c>
      <c r="S17" s="26">
        <v>74.319999999999993</v>
      </c>
    </row>
    <row r="18" spans="1:19" s="7" customFormat="1" ht="25.5" customHeight="1">
      <c r="A18" s="8">
        <f t="shared" si="1"/>
        <v>13</v>
      </c>
      <c r="B18" s="15" t="s">
        <v>20</v>
      </c>
      <c r="C18" s="6">
        <f t="shared" si="2"/>
        <v>18.353000000000002</v>
      </c>
      <c r="D18" s="8">
        <v>18.353000000000002</v>
      </c>
      <c r="E18" s="8">
        <v>0</v>
      </c>
      <c r="F18" s="25">
        <v>0</v>
      </c>
      <c r="G18" s="25">
        <v>0</v>
      </c>
      <c r="H18" s="8">
        <v>0</v>
      </c>
      <c r="I18" s="8">
        <v>0</v>
      </c>
      <c r="J18" s="25">
        <v>0</v>
      </c>
      <c r="K18" s="8">
        <v>0</v>
      </c>
      <c r="L18" s="26">
        <v>18.353000000000002</v>
      </c>
      <c r="M18" s="8">
        <v>0</v>
      </c>
      <c r="N18" s="25">
        <v>0</v>
      </c>
      <c r="O18" s="8">
        <v>0</v>
      </c>
      <c r="P18" s="8">
        <v>0</v>
      </c>
      <c r="Q18" s="8">
        <v>0</v>
      </c>
      <c r="R18" s="8">
        <v>0</v>
      </c>
      <c r="S18" s="25">
        <v>0</v>
      </c>
    </row>
    <row r="19" spans="1:19" s="7" customFormat="1" ht="25.5" customHeight="1">
      <c r="A19" s="8">
        <f t="shared" si="1"/>
        <v>14</v>
      </c>
      <c r="B19" s="15" t="s">
        <v>25</v>
      </c>
      <c r="C19" s="6">
        <f t="shared" si="2"/>
        <v>241.78000000000003</v>
      </c>
      <c r="D19" s="8">
        <v>0</v>
      </c>
      <c r="E19" s="8">
        <v>0</v>
      </c>
      <c r="F19" s="13">
        <v>26.481999999999999</v>
      </c>
      <c r="G19" s="26">
        <v>215.29800000000003</v>
      </c>
      <c r="H19" s="8">
        <v>0</v>
      </c>
      <c r="I19" s="8">
        <v>0</v>
      </c>
      <c r="J19" s="13">
        <v>26.481999999999999</v>
      </c>
      <c r="K19" s="26">
        <v>29.186000000000007</v>
      </c>
      <c r="L19" s="25">
        <v>0</v>
      </c>
      <c r="M19" s="8">
        <v>0</v>
      </c>
      <c r="N19" s="26">
        <v>0</v>
      </c>
      <c r="O19" s="8">
        <v>0</v>
      </c>
      <c r="P19" s="8">
        <v>0</v>
      </c>
      <c r="Q19" s="8">
        <v>0</v>
      </c>
      <c r="R19" s="26">
        <v>0</v>
      </c>
      <c r="S19" s="26">
        <v>186.11200000000002</v>
      </c>
    </row>
    <row r="20" spans="1:19" s="7" customFormat="1" ht="25.5" customHeight="1">
      <c r="A20" s="8">
        <f t="shared" si="1"/>
        <v>15</v>
      </c>
      <c r="B20" s="15" t="s">
        <v>27</v>
      </c>
      <c r="C20" s="6">
        <f t="shared" si="2"/>
        <v>334.26299999999998</v>
      </c>
      <c r="D20" s="8">
        <v>0</v>
      </c>
      <c r="E20" s="8">
        <v>0</v>
      </c>
      <c r="F20" s="13">
        <v>334.26299999999998</v>
      </c>
      <c r="G20" s="26">
        <v>0</v>
      </c>
      <c r="H20" s="8">
        <v>0</v>
      </c>
      <c r="I20" s="8">
        <v>0</v>
      </c>
      <c r="J20" s="13">
        <v>325.95799999999997</v>
      </c>
      <c r="K20" s="26">
        <v>0</v>
      </c>
      <c r="L20" s="25">
        <v>0</v>
      </c>
      <c r="M20" s="8">
        <v>0</v>
      </c>
      <c r="N20" s="26">
        <v>8.3049999999999997</v>
      </c>
      <c r="O20" s="8">
        <v>0</v>
      </c>
      <c r="P20" s="8">
        <v>0</v>
      </c>
      <c r="Q20" s="8">
        <v>0</v>
      </c>
      <c r="R20" s="26">
        <v>0</v>
      </c>
      <c r="S20" s="26">
        <v>0</v>
      </c>
    </row>
    <row r="21" spans="1:19" s="7" customFormat="1" ht="25.5" customHeight="1">
      <c r="A21" s="8">
        <f t="shared" si="1"/>
        <v>16</v>
      </c>
      <c r="B21" s="15" t="s">
        <v>28</v>
      </c>
      <c r="C21" s="6">
        <f t="shared" si="2"/>
        <v>626.66899999999998</v>
      </c>
      <c r="D21" s="26">
        <v>43.265000000000001</v>
      </c>
      <c r="E21" s="8">
        <v>0</v>
      </c>
      <c r="F21" s="13">
        <v>273.33</v>
      </c>
      <c r="G21" s="26">
        <v>310.07400000000001</v>
      </c>
      <c r="H21" s="8">
        <v>0</v>
      </c>
      <c r="I21" s="8">
        <v>0</v>
      </c>
      <c r="J21" s="13">
        <v>211.42699999999999</v>
      </c>
      <c r="K21" s="26">
        <v>14.199999999999996</v>
      </c>
      <c r="L21" s="26">
        <v>43.265000000000001</v>
      </c>
      <c r="M21" s="8">
        <v>0</v>
      </c>
      <c r="N21" s="25">
        <v>0</v>
      </c>
      <c r="O21" s="8">
        <v>0</v>
      </c>
      <c r="P21" s="8">
        <v>0</v>
      </c>
      <c r="Q21" s="8">
        <v>0</v>
      </c>
      <c r="R21" s="26">
        <v>61.903000000000006</v>
      </c>
      <c r="S21" s="26">
        <v>295.87400000000002</v>
      </c>
    </row>
    <row r="22" spans="1:19" s="7" customFormat="1" ht="25.5" customHeight="1">
      <c r="A22" s="8">
        <f t="shared" si="1"/>
        <v>17</v>
      </c>
      <c r="B22" s="15" t="s">
        <v>14</v>
      </c>
      <c r="C22" s="6">
        <f>SUM(D22:G22)</f>
        <v>4524.5558499999988</v>
      </c>
      <c r="D22" s="8">
        <v>0</v>
      </c>
      <c r="E22" s="8">
        <v>0</v>
      </c>
      <c r="F22" s="13">
        <v>2824.5339999999997</v>
      </c>
      <c r="G22" s="13">
        <v>1700.0218499999996</v>
      </c>
      <c r="H22" s="8">
        <v>0</v>
      </c>
      <c r="I22" s="8">
        <v>0</v>
      </c>
      <c r="J22" s="13">
        <v>1885.0169999999998</v>
      </c>
      <c r="K22" s="13">
        <v>111.26100000000039</v>
      </c>
      <c r="L22" s="8">
        <v>0</v>
      </c>
      <c r="M22" s="8">
        <v>0</v>
      </c>
      <c r="N22" s="25">
        <v>0</v>
      </c>
      <c r="O22" s="8">
        <v>0</v>
      </c>
      <c r="P22" s="8">
        <v>0</v>
      </c>
      <c r="Q22" s="8">
        <v>0</v>
      </c>
      <c r="R22" s="26">
        <v>939.51699999999983</v>
      </c>
      <c r="S22" s="26">
        <v>1588.7608499999992</v>
      </c>
    </row>
    <row r="23" spans="1:19" s="18" customFormat="1" ht="24.75" customHeight="1">
      <c r="A23" s="16"/>
      <c r="B23" s="16" t="s">
        <v>3</v>
      </c>
      <c r="C23" s="17">
        <f t="shared" ref="C23:S23" si="3">SUM(C6:C22)</f>
        <v>418044.1987100002</v>
      </c>
      <c r="D23" s="17">
        <f t="shared" si="3"/>
        <v>113006.46199999997</v>
      </c>
      <c r="E23" s="17">
        <f t="shared" si="3"/>
        <v>6804.8</v>
      </c>
      <c r="F23" s="17">
        <f t="shared" si="3"/>
        <v>135156.85599999985</v>
      </c>
      <c r="G23" s="17">
        <f t="shared" si="3"/>
        <v>163076.08071000027</v>
      </c>
      <c r="H23" s="17">
        <f t="shared" si="3"/>
        <v>80131.497999999992</v>
      </c>
      <c r="I23" s="17">
        <f t="shared" si="3"/>
        <v>6728.0479999999998</v>
      </c>
      <c r="J23" s="17">
        <f t="shared" si="3"/>
        <v>95823.250999999873</v>
      </c>
      <c r="K23" s="17">
        <f t="shared" si="3"/>
        <v>38608.365000000289</v>
      </c>
      <c r="L23" s="17">
        <f t="shared" si="3"/>
        <v>31673.007999999994</v>
      </c>
      <c r="M23" s="17">
        <f t="shared" si="3"/>
        <v>0</v>
      </c>
      <c r="N23" s="17">
        <f t="shared" si="3"/>
        <v>62.184999999999995</v>
      </c>
      <c r="O23" s="17">
        <f t="shared" si="3"/>
        <v>0</v>
      </c>
      <c r="P23" s="17">
        <f t="shared" si="3"/>
        <v>1201.9559999999999</v>
      </c>
      <c r="Q23" s="17">
        <f t="shared" si="3"/>
        <v>76.751999999999995</v>
      </c>
      <c r="R23" s="17">
        <f t="shared" si="3"/>
        <v>39271.420000000013</v>
      </c>
      <c r="S23" s="17">
        <f t="shared" si="3"/>
        <v>124467.71571000003</v>
      </c>
    </row>
    <row r="24" spans="1:19">
      <c r="S24" s="24"/>
    </row>
    <row r="25" spans="1:19">
      <c r="A25" s="3"/>
      <c r="N25" s="22"/>
    </row>
    <row r="26" spans="1:19">
      <c r="A26" s="3"/>
      <c r="N26" s="22"/>
    </row>
    <row r="27" spans="1:19">
      <c r="A27" s="3"/>
      <c r="D27" s="20"/>
      <c r="E27" s="20"/>
      <c r="F27" s="20"/>
      <c r="G27" s="20"/>
      <c r="H27" s="20"/>
      <c r="N27" s="23"/>
    </row>
    <row r="28" spans="1:19">
      <c r="A28" s="3"/>
      <c r="N28" s="21"/>
    </row>
    <row r="29" spans="1:19">
      <c r="A29" s="3"/>
      <c r="N29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52715A-FD34-4B86-A2B4-AF0EABAA7FBC}"/>
</file>

<file path=customXml/itemProps2.xml><?xml version="1.0" encoding="utf-8"?>
<ds:datastoreItem xmlns:ds="http://schemas.openxmlformats.org/officeDocument/2006/customXml" ds:itemID="{C5369DE6-EDD3-4FC1-A8C6-30CEE61BACAE}"/>
</file>

<file path=customXml/itemProps3.xml><?xml version="1.0" encoding="utf-8"?>
<ds:datastoreItem xmlns:ds="http://schemas.openxmlformats.org/officeDocument/2006/customXml" ds:itemID="{C855143D-441D-41A4-BEE4-55D7FFAD47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Клабукова Елена Николаевна</cp:lastModifiedBy>
  <cp:lastPrinted>2019-07-05T06:13:14Z</cp:lastPrinted>
  <dcterms:created xsi:type="dcterms:W3CDTF">2013-07-30T02:34:41Z</dcterms:created>
  <dcterms:modified xsi:type="dcterms:W3CDTF">2020-06-08T11:35:25Z</dcterms:modified>
</cp:coreProperties>
</file>